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OneDrive\jason.lenney\OneDrive - CITB\LG Product\Project -- 2021-22 Grants Scheme year change\"/>
    </mc:Choice>
  </mc:AlternateContent>
  <xr:revisionPtr revIDLastSave="0" documentId="8_{2B190C07-B771-4018-A6E7-759133853C0B}" xr6:coauthVersionLast="41" xr6:coauthVersionMax="41" xr10:uidLastSave="{00000000-0000-0000-0000-000000000000}"/>
  <bookViews>
    <workbookView xWindow="-120" yWindow="-120" windowWidth="38640" windowHeight="21240" tabRatio="668" xr2:uid="{00000000-000D-0000-FFFF-FFFF00000000}"/>
  </bookViews>
  <sheets>
    <sheet name="HOME" sheetId="1" r:id="rId1"/>
    <sheet name="Employer Details" sheetId="3" r:id="rId2"/>
    <sheet name="Training Details" sheetId="4" r:id="rId3"/>
    <sheet name="Sheet1" sheetId="7" state="hidden" r:id="rId4"/>
  </sheets>
  <definedNames>
    <definedName name="A09claim">HOME!#REF!</definedName>
    <definedName name="Transitional_Grants">HOME!#REF!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6" i="4" l="1"/>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5" i="4"/>
  <c r="O14" i="4"/>
  <c r="L10" i="1" l="1"/>
  <c r="Q15" i="4" l="1"/>
  <c r="R15" i="4" s="1"/>
  <c r="S15" i="4"/>
  <c r="T15" i="4" s="1"/>
  <c r="U15" i="4"/>
  <c r="V15" i="4" s="1"/>
  <c r="W15" i="4"/>
  <c r="X15" i="4" s="1"/>
  <c r="Y15" i="4"/>
  <c r="Z15" i="4" s="1"/>
  <c r="Q16" i="4"/>
  <c r="R16" i="4" s="1"/>
  <c r="S16" i="4"/>
  <c r="T16" i="4" s="1"/>
  <c r="U16" i="4"/>
  <c r="V16" i="4" s="1"/>
  <c r="W16" i="4"/>
  <c r="X16" i="4" s="1"/>
  <c r="Y16" i="4"/>
  <c r="Z16" i="4" s="1"/>
  <c r="Q17" i="4"/>
  <c r="R17" i="4" s="1"/>
  <c r="S17" i="4"/>
  <c r="T17" i="4" s="1"/>
  <c r="U17" i="4"/>
  <c r="V17" i="4" s="1"/>
  <c r="W17" i="4"/>
  <c r="X17" i="4" s="1"/>
  <c r="Y17" i="4"/>
  <c r="Z17" i="4" s="1"/>
  <c r="Q18" i="4"/>
  <c r="R18" i="4" s="1"/>
  <c r="S18" i="4"/>
  <c r="T18" i="4" s="1"/>
  <c r="U18" i="4"/>
  <c r="V18" i="4" s="1"/>
  <c r="W18" i="4"/>
  <c r="X18" i="4" s="1"/>
  <c r="Y18" i="4"/>
  <c r="Z18" i="4" s="1"/>
  <c r="Q19" i="4"/>
  <c r="R19" i="4" s="1"/>
  <c r="S19" i="4"/>
  <c r="T19" i="4" s="1"/>
  <c r="U19" i="4"/>
  <c r="V19" i="4" s="1"/>
  <c r="W19" i="4"/>
  <c r="X19" i="4" s="1"/>
  <c r="Y19" i="4"/>
  <c r="Z19" i="4" s="1"/>
  <c r="Q20" i="4"/>
  <c r="R20" i="4" s="1"/>
  <c r="S20" i="4"/>
  <c r="T20" i="4" s="1"/>
  <c r="U20" i="4"/>
  <c r="V20" i="4" s="1"/>
  <c r="W20" i="4"/>
  <c r="X20" i="4" s="1"/>
  <c r="Y20" i="4"/>
  <c r="Z20" i="4" s="1"/>
  <c r="Q21" i="4"/>
  <c r="R21" i="4" s="1"/>
  <c r="S21" i="4"/>
  <c r="T21" i="4" s="1"/>
  <c r="U21" i="4"/>
  <c r="V21" i="4" s="1"/>
  <c r="W21" i="4"/>
  <c r="X21" i="4" s="1"/>
  <c r="Y21" i="4"/>
  <c r="Z21" i="4" s="1"/>
  <c r="Q22" i="4"/>
  <c r="R22" i="4" s="1"/>
  <c r="S22" i="4"/>
  <c r="T22" i="4" s="1"/>
  <c r="U22" i="4"/>
  <c r="V22" i="4" s="1"/>
  <c r="W22" i="4"/>
  <c r="X22" i="4" s="1"/>
  <c r="Y22" i="4"/>
  <c r="Z22" i="4" s="1"/>
  <c r="Q23" i="4"/>
  <c r="R23" i="4" s="1"/>
  <c r="S23" i="4"/>
  <c r="T23" i="4" s="1"/>
  <c r="U23" i="4"/>
  <c r="V23" i="4" s="1"/>
  <c r="W23" i="4"/>
  <c r="X23" i="4" s="1"/>
  <c r="Y23" i="4"/>
  <c r="Z23" i="4" s="1"/>
  <c r="Q24" i="4"/>
  <c r="R24" i="4" s="1"/>
  <c r="S24" i="4"/>
  <c r="T24" i="4" s="1"/>
  <c r="U24" i="4"/>
  <c r="V24" i="4" s="1"/>
  <c r="W24" i="4"/>
  <c r="X24" i="4" s="1"/>
  <c r="Y24" i="4"/>
  <c r="Z24" i="4" s="1"/>
  <c r="Q25" i="4"/>
  <c r="R25" i="4" s="1"/>
  <c r="S25" i="4"/>
  <c r="T25" i="4" s="1"/>
  <c r="U25" i="4"/>
  <c r="V25" i="4" s="1"/>
  <c r="W25" i="4"/>
  <c r="X25" i="4" s="1"/>
  <c r="Y25" i="4"/>
  <c r="Z25" i="4" s="1"/>
  <c r="Q26" i="4"/>
  <c r="R26" i="4" s="1"/>
  <c r="S26" i="4"/>
  <c r="T26" i="4" s="1"/>
  <c r="U26" i="4"/>
  <c r="V26" i="4" s="1"/>
  <c r="W26" i="4"/>
  <c r="X26" i="4" s="1"/>
  <c r="Y26" i="4"/>
  <c r="Z26" i="4" s="1"/>
  <c r="Q27" i="4"/>
  <c r="R27" i="4" s="1"/>
  <c r="S27" i="4"/>
  <c r="T27" i="4" s="1"/>
  <c r="U27" i="4"/>
  <c r="V27" i="4" s="1"/>
  <c r="W27" i="4"/>
  <c r="X27" i="4" s="1"/>
  <c r="Y27" i="4"/>
  <c r="Z27" i="4" s="1"/>
  <c r="Q28" i="4"/>
  <c r="R28" i="4" s="1"/>
  <c r="S28" i="4"/>
  <c r="T28" i="4" s="1"/>
  <c r="U28" i="4"/>
  <c r="V28" i="4" s="1"/>
  <c r="W28" i="4"/>
  <c r="X28" i="4" s="1"/>
  <c r="Y28" i="4"/>
  <c r="Z28" i="4" s="1"/>
  <c r="Q29" i="4"/>
  <c r="R29" i="4" s="1"/>
  <c r="S29" i="4"/>
  <c r="T29" i="4" s="1"/>
  <c r="U29" i="4"/>
  <c r="V29" i="4" s="1"/>
  <c r="W29" i="4"/>
  <c r="X29" i="4" s="1"/>
  <c r="Y29" i="4"/>
  <c r="Z29" i="4" s="1"/>
  <c r="Q30" i="4"/>
  <c r="R30" i="4" s="1"/>
  <c r="S30" i="4"/>
  <c r="T30" i="4" s="1"/>
  <c r="U30" i="4"/>
  <c r="V30" i="4" s="1"/>
  <c r="W30" i="4"/>
  <c r="X30" i="4" s="1"/>
  <c r="Y30" i="4"/>
  <c r="Z30" i="4" s="1"/>
  <c r="Q31" i="4"/>
  <c r="R31" i="4" s="1"/>
  <c r="S31" i="4"/>
  <c r="T31" i="4" s="1"/>
  <c r="U31" i="4"/>
  <c r="V31" i="4" s="1"/>
  <c r="W31" i="4"/>
  <c r="X31" i="4" s="1"/>
  <c r="Y31" i="4"/>
  <c r="Z31" i="4" s="1"/>
  <c r="Q32" i="4"/>
  <c r="R32" i="4" s="1"/>
  <c r="S32" i="4"/>
  <c r="T32" i="4" s="1"/>
  <c r="U32" i="4"/>
  <c r="V32" i="4" s="1"/>
  <c r="W32" i="4"/>
  <c r="X32" i="4" s="1"/>
  <c r="Y32" i="4"/>
  <c r="Z32" i="4" s="1"/>
  <c r="Q33" i="4"/>
  <c r="R33" i="4" s="1"/>
  <c r="S33" i="4"/>
  <c r="T33" i="4" s="1"/>
  <c r="U33" i="4"/>
  <c r="V33" i="4" s="1"/>
  <c r="W33" i="4"/>
  <c r="X33" i="4" s="1"/>
  <c r="Y33" i="4"/>
  <c r="Z33" i="4" s="1"/>
  <c r="Q34" i="4"/>
  <c r="R34" i="4" s="1"/>
  <c r="S34" i="4"/>
  <c r="T34" i="4" s="1"/>
  <c r="U34" i="4"/>
  <c r="V34" i="4" s="1"/>
  <c r="W34" i="4"/>
  <c r="X34" i="4" s="1"/>
  <c r="Y34" i="4"/>
  <c r="Z34" i="4" s="1"/>
  <c r="Q35" i="4"/>
  <c r="R35" i="4" s="1"/>
  <c r="S35" i="4"/>
  <c r="T35" i="4" s="1"/>
  <c r="U35" i="4"/>
  <c r="V35" i="4" s="1"/>
  <c r="W35" i="4"/>
  <c r="X35" i="4" s="1"/>
  <c r="Y35" i="4"/>
  <c r="Z35" i="4" s="1"/>
  <c r="Q36" i="4"/>
  <c r="R36" i="4" s="1"/>
  <c r="S36" i="4"/>
  <c r="T36" i="4" s="1"/>
  <c r="U36" i="4"/>
  <c r="V36" i="4" s="1"/>
  <c r="W36" i="4"/>
  <c r="X36" i="4" s="1"/>
  <c r="Y36" i="4"/>
  <c r="Z36" i="4" s="1"/>
  <c r="Q37" i="4"/>
  <c r="R37" i="4" s="1"/>
  <c r="S37" i="4"/>
  <c r="T37" i="4" s="1"/>
  <c r="U37" i="4"/>
  <c r="V37" i="4" s="1"/>
  <c r="W37" i="4"/>
  <c r="X37" i="4" s="1"/>
  <c r="Y37" i="4"/>
  <c r="Z37" i="4" s="1"/>
  <c r="Q38" i="4"/>
  <c r="R38" i="4" s="1"/>
  <c r="S38" i="4"/>
  <c r="T38" i="4" s="1"/>
  <c r="U38" i="4"/>
  <c r="V38" i="4" s="1"/>
  <c r="W38" i="4"/>
  <c r="X38" i="4" s="1"/>
  <c r="Y38" i="4"/>
  <c r="Z38" i="4" s="1"/>
  <c r="Q39" i="4"/>
  <c r="R39" i="4" s="1"/>
  <c r="S39" i="4"/>
  <c r="T39" i="4" s="1"/>
  <c r="U39" i="4"/>
  <c r="V39" i="4" s="1"/>
  <c r="W39" i="4"/>
  <c r="X39" i="4" s="1"/>
  <c r="Y39" i="4"/>
  <c r="Z39" i="4" s="1"/>
  <c r="Q40" i="4"/>
  <c r="R40" i="4" s="1"/>
  <c r="S40" i="4"/>
  <c r="T40" i="4" s="1"/>
  <c r="U40" i="4"/>
  <c r="V40" i="4" s="1"/>
  <c r="W40" i="4"/>
  <c r="X40" i="4" s="1"/>
  <c r="Y40" i="4"/>
  <c r="Z40" i="4"/>
  <c r="Q41" i="4"/>
  <c r="R41" i="4" s="1"/>
  <c r="S41" i="4"/>
  <c r="T41" i="4" s="1"/>
  <c r="U41" i="4"/>
  <c r="V41" i="4" s="1"/>
  <c r="W41" i="4"/>
  <c r="X41" i="4" s="1"/>
  <c r="Y41" i="4"/>
  <c r="Z41" i="4" s="1"/>
  <c r="Q42" i="4"/>
  <c r="R42" i="4" s="1"/>
  <c r="S42" i="4"/>
  <c r="T42" i="4" s="1"/>
  <c r="U42" i="4"/>
  <c r="V42" i="4" s="1"/>
  <c r="W42" i="4"/>
  <c r="X42" i="4" s="1"/>
  <c r="Y42" i="4"/>
  <c r="Z42" i="4" s="1"/>
  <c r="Q43" i="4"/>
  <c r="R43" i="4" s="1"/>
  <c r="S43" i="4"/>
  <c r="T43" i="4" s="1"/>
  <c r="U43" i="4"/>
  <c r="V43" i="4" s="1"/>
  <c r="W43" i="4"/>
  <c r="X43" i="4" s="1"/>
  <c r="Y43" i="4"/>
  <c r="Z43" i="4" s="1"/>
  <c r="Q44" i="4"/>
  <c r="R44" i="4" s="1"/>
  <c r="S44" i="4"/>
  <c r="T44" i="4" s="1"/>
  <c r="U44" i="4"/>
  <c r="V44" i="4" s="1"/>
  <c r="W44" i="4"/>
  <c r="X44" i="4" s="1"/>
  <c r="Y44" i="4"/>
  <c r="Z44" i="4" s="1"/>
  <c r="Q45" i="4"/>
  <c r="R45" i="4" s="1"/>
  <c r="S45" i="4"/>
  <c r="T45" i="4" s="1"/>
  <c r="U45" i="4"/>
  <c r="V45" i="4" s="1"/>
  <c r="W45" i="4"/>
  <c r="X45" i="4" s="1"/>
  <c r="Y45" i="4"/>
  <c r="Z45" i="4" s="1"/>
  <c r="Q46" i="4"/>
  <c r="R46" i="4" s="1"/>
  <c r="S46" i="4"/>
  <c r="T46" i="4" s="1"/>
  <c r="U46" i="4"/>
  <c r="V46" i="4" s="1"/>
  <c r="W46" i="4"/>
  <c r="X46" i="4" s="1"/>
  <c r="Y46" i="4"/>
  <c r="Z46" i="4" s="1"/>
  <c r="Q47" i="4"/>
  <c r="R47" i="4" s="1"/>
  <c r="S47" i="4"/>
  <c r="T47" i="4" s="1"/>
  <c r="U47" i="4"/>
  <c r="V47" i="4" s="1"/>
  <c r="W47" i="4"/>
  <c r="X47" i="4" s="1"/>
  <c r="Y47" i="4"/>
  <c r="Z47" i="4" s="1"/>
  <c r="Q48" i="4"/>
  <c r="R48" i="4" s="1"/>
  <c r="S48" i="4"/>
  <c r="T48" i="4" s="1"/>
  <c r="U48" i="4"/>
  <c r="V48" i="4" s="1"/>
  <c r="W48" i="4"/>
  <c r="X48" i="4" s="1"/>
  <c r="Y48" i="4"/>
  <c r="Z48" i="4" s="1"/>
  <c r="Q49" i="4"/>
  <c r="R49" i="4" s="1"/>
  <c r="S49" i="4"/>
  <c r="T49" i="4" s="1"/>
  <c r="U49" i="4"/>
  <c r="V49" i="4" s="1"/>
  <c r="W49" i="4"/>
  <c r="X49" i="4" s="1"/>
  <c r="Y49" i="4"/>
  <c r="Z49" i="4" s="1"/>
  <c r="Q50" i="4"/>
  <c r="R50" i="4" s="1"/>
  <c r="S50" i="4"/>
  <c r="T50" i="4" s="1"/>
  <c r="U50" i="4"/>
  <c r="V50" i="4" s="1"/>
  <c r="W50" i="4"/>
  <c r="X50" i="4" s="1"/>
  <c r="Y50" i="4"/>
  <c r="Z50" i="4" s="1"/>
  <c r="Q51" i="4"/>
  <c r="R51" i="4" s="1"/>
  <c r="S51" i="4"/>
  <c r="T51" i="4" s="1"/>
  <c r="U51" i="4"/>
  <c r="V51" i="4" s="1"/>
  <c r="W51" i="4"/>
  <c r="X51" i="4" s="1"/>
  <c r="Y51" i="4"/>
  <c r="Z51" i="4" s="1"/>
  <c r="Q52" i="4"/>
  <c r="R52" i="4" s="1"/>
  <c r="S52" i="4"/>
  <c r="T52" i="4" s="1"/>
  <c r="U52" i="4"/>
  <c r="V52" i="4" s="1"/>
  <c r="W52" i="4"/>
  <c r="X52" i="4" s="1"/>
  <c r="Y52" i="4"/>
  <c r="Z52" i="4" s="1"/>
  <c r="Q53" i="4"/>
  <c r="R53" i="4" s="1"/>
  <c r="S53" i="4"/>
  <c r="T53" i="4" s="1"/>
  <c r="U53" i="4"/>
  <c r="V53" i="4" s="1"/>
  <c r="W53" i="4"/>
  <c r="X53" i="4" s="1"/>
  <c r="Y53" i="4"/>
  <c r="Z53" i="4" s="1"/>
  <c r="Q54" i="4"/>
  <c r="R54" i="4" s="1"/>
  <c r="S54" i="4"/>
  <c r="T54" i="4" s="1"/>
  <c r="U54" i="4"/>
  <c r="V54" i="4" s="1"/>
  <c r="W54" i="4"/>
  <c r="X54" i="4" s="1"/>
  <c r="Y54" i="4"/>
  <c r="Z54" i="4" s="1"/>
  <c r="Q55" i="4"/>
  <c r="R55" i="4" s="1"/>
  <c r="S55" i="4"/>
  <c r="T55" i="4" s="1"/>
  <c r="U55" i="4"/>
  <c r="V55" i="4" s="1"/>
  <c r="W55" i="4"/>
  <c r="X55" i="4" s="1"/>
  <c r="Y55" i="4"/>
  <c r="Z55" i="4" s="1"/>
  <c r="Q56" i="4"/>
  <c r="R56" i="4" s="1"/>
  <c r="S56" i="4"/>
  <c r="T56" i="4" s="1"/>
  <c r="U56" i="4"/>
  <c r="V56" i="4" s="1"/>
  <c r="W56" i="4"/>
  <c r="X56" i="4" s="1"/>
  <c r="Y56" i="4"/>
  <c r="Z56" i="4" s="1"/>
  <c r="Q57" i="4"/>
  <c r="R57" i="4" s="1"/>
  <c r="S57" i="4"/>
  <c r="T57" i="4" s="1"/>
  <c r="U57" i="4"/>
  <c r="V57" i="4" s="1"/>
  <c r="W57" i="4"/>
  <c r="X57" i="4" s="1"/>
  <c r="Y57" i="4"/>
  <c r="Z57" i="4" s="1"/>
  <c r="Q58" i="4"/>
  <c r="R58" i="4" s="1"/>
  <c r="S58" i="4"/>
  <c r="T58" i="4" s="1"/>
  <c r="U58" i="4"/>
  <c r="V58" i="4" s="1"/>
  <c r="W58" i="4"/>
  <c r="X58" i="4" s="1"/>
  <c r="Y58" i="4"/>
  <c r="Z58" i="4" s="1"/>
  <c r="Q59" i="4"/>
  <c r="R59" i="4" s="1"/>
  <c r="S59" i="4"/>
  <c r="T59" i="4" s="1"/>
  <c r="U59" i="4"/>
  <c r="V59" i="4" s="1"/>
  <c r="W59" i="4"/>
  <c r="X59" i="4" s="1"/>
  <c r="Y59" i="4"/>
  <c r="Z59" i="4"/>
  <c r="Q60" i="4"/>
  <c r="R60" i="4" s="1"/>
  <c r="S60" i="4"/>
  <c r="T60" i="4" s="1"/>
  <c r="U60" i="4"/>
  <c r="V60" i="4" s="1"/>
  <c r="W60" i="4"/>
  <c r="X60" i="4" s="1"/>
  <c r="Y60" i="4"/>
  <c r="Z60" i="4" s="1"/>
  <c r="Q61" i="4"/>
  <c r="R61" i="4" s="1"/>
  <c r="S61" i="4"/>
  <c r="T61" i="4" s="1"/>
  <c r="U61" i="4"/>
  <c r="V61" i="4" s="1"/>
  <c r="W61" i="4"/>
  <c r="X61" i="4" s="1"/>
  <c r="Y61" i="4"/>
  <c r="Z61" i="4" s="1"/>
  <c r="Q62" i="4"/>
  <c r="R62" i="4" s="1"/>
  <c r="S62" i="4"/>
  <c r="T62" i="4" s="1"/>
  <c r="U62" i="4"/>
  <c r="V62" i="4" s="1"/>
  <c r="W62" i="4"/>
  <c r="X62" i="4" s="1"/>
  <c r="Y62" i="4"/>
  <c r="Z62" i="4" s="1"/>
  <c r="Q63" i="4"/>
  <c r="R63" i="4" s="1"/>
  <c r="S63" i="4"/>
  <c r="T63" i="4" s="1"/>
  <c r="U63" i="4"/>
  <c r="V63" i="4" s="1"/>
  <c r="W63" i="4"/>
  <c r="X63" i="4" s="1"/>
  <c r="Y63" i="4"/>
  <c r="Z63" i="4" s="1"/>
  <c r="Q64" i="4"/>
  <c r="R64" i="4" s="1"/>
  <c r="S64" i="4"/>
  <c r="T64" i="4" s="1"/>
  <c r="U64" i="4"/>
  <c r="V64" i="4" s="1"/>
  <c r="W64" i="4"/>
  <c r="X64" i="4" s="1"/>
  <c r="Y64" i="4"/>
  <c r="Z64" i="4" s="1"/>
  <c r="Q65" i="4"/>
  <c r="R65" i="4" s="1"/>
  <c r="S65" i="4"/>
  <c r="T65" i="4" s="1"/>
  <c r="U65" i="4"/>
  <c r="V65" i="4" s="1"/>
  <c r="W65" i="4"/>
  <c r="X65" i="4" s="1"/>
  <c r="Y65" i="4"/>
  <c r="Z65" i="4" s="1"/>
  <c r="Q66" i="4"/>
  <c r="R66" i="4" s="1"/>
  <c r="S66" i="4"/>
  <c r="T66" i="4" s="1"/>
  <c r="U66" i="4"/>
  <c r="V66" i="4" s="1"/>
  <c r="W66" i="4"/>
  <c r="X66" i="4" s="1"/>
  <c r="Y66" i="4"/>
  <c r="Z66" i="4" s="1"/>
  <c r="Q67" i="4"/>
  <c r="R67" i="4" s="1"/>
  <c r="S67" i="4"/>
  <c r="T67" i="4" s="1"/>
  <c r="U67" i="4"/>
  <c r="V67" i="4" s="1"/>
  <c r="W67" i="4"/>
  <c r="X67" i="4" s="1"/>
  <c r="Y67" i="4"/>
  <c r="Z67" i="4" s="1"/>
  <c r="Q68" i="4"/>
  <c r="R68" i="4" s="1"/>
  <c r="S68" i="4"/>
  <c r="T68" i="4" s="1"/>
  <c r="U68" i="4"/>
  <c r="V68" i="4" s="1"/>
  <c r="W68" i="4"/>
  <c r="X68" i="4"/>
  <c r="Y68" i="4"/>
  <c r="Z68" i="4" s="1"/>
  <c r="Q69" i="4"/>
  <c r="R69" i="4" s="1"/>
  <c r="S69" i="4"/>
  <c r="T69" i="4" s="1"/>
  <c r="U69" i="4"/>
  <c r="V69" i="4" s="1"/>
  <c r="W69" i="4"/>
  <c r="X69" i="4" s="1"/>
  <c r="Y69" i="4"/>
  <c r="Z69" i="4" s="1"/>
  <c r="Q70" i="4"/>
  <c r="R70" i="4" s="1"/>
  <c r="S70" i="4"/>
  <c r="T70" i="4" s="1"/>
  <c r="U70" i="4"/>
  <c r="V70" i="4" s="1"/>
  <c r="W70" i="4"/>
  <c r="X70" i="4" s="1"/>
  <c r="Y70" i="4"/>
  <c r="Z70" i="4" s="1"/>
  <c r="Q71" i="4"/>
  <c r="R71" i="4" s="1"/>
  <c r="S71" i="4"/>
  <c r="T71" i="4" s="1"/>
  <c r="U71" i="4"/>
  <c r="V71" i="4" s="1"/>
  <c r="W71" i="4"/>
  <c r="X71" i="4" s="1"/>
  <c r="Y71" i="4"/>
  <c r="Z71" i="4" s="1"/>
  <c r="Q72" i="4"/>
  <c r="R72" i="4" s="1"/>
  <c r="S72" i="4"/>
  <c r="T72" i="4" s="1"/>
  <c r="U72" i="4"/>
  <c r="V72" i="4" s="1"/>
  <c r="W72" i="4"/>
  <c r="X72" i="4" s="1"/>
  <c r="Y72" i="4"/>
  <c r="Z72" i="4" s="1"/>
  <c r="Q73" i="4"/>
  <c r="R73" i="4" s="1"/>
  <c r="S73" i="4"/>
  <c r="T73" i="4" s="1"/>
  <c r="U73" i="4"/>
  <c r="V73" i="4"/>
  <c r="W73" i="4"/>
  <c r="X73" i="4" s="1"/>
  <c r="Y73" i="4"/>
  <c r="Z73" i="4" s="1"/>
  <c r="Q74" i="4"/>
  <c r="R74" i="4" s="1"/>
  <c r="S74" i="4"/>
  <c r="T74" i="4" s="1"/>
  <c r="U74" i="4"/>
  <c r="V74" i="4" s="1"/>
  <c r="W74" i="4"/>
  <c r="X74" i="4" s="1"/>
  <c r="Y74" i="4"/>
  <c r="Z74" i="4" s="1"/>
  <c r="Q75" i="4"/>
  <c r="R75" i="4" s="1"/>
  <c r="S75" i="4"/>
  <c r="T75" i="4" s="1"/>
  <c r="U75" i="4"/>
  <c r="V75" i="4" s="1"/>
  <c r="W75" i="4"/>
  <c r="X75" i="4" s="1"/>
  <c r="Y75" i="4"/>
  <c r="Z75" i="4" s="1"/>
  <c r="Q76" i="4"/>
  <c r="R76" i="4" s="1"/>
  <c r="S76" i="4"/>
  <c r="T76" i="4" s="1"/>
  <c r="U76" i="4"/>
  <c r="V76" i="4" s="1"/>
  <c r="W76" i="4"/>
  <c r="X76" i="4" s="1"/>
  <c r="Y76" i="4"/>
  <c r="Z76" i="4" s="1"/>
  <c r="Q77" i="4"/>
  <c r="R77" i="4" s="1"/>
  <c r="S77" i="4"/>
  <c r="T77" i="4" s="1"/>
  <c r="U77" i="4"/>
  <c r="V77" i="4" s="1"/>
  <c r="W77" i="4"/>
  <c r="X77" i="4" s="1"/>
  <c r="Y77" i="4"/>
  <c r="Z77" i="4" s="1"/>
  <c r="Q78" i="4"/>
  <c r="R78" i="4" s="1"/>
  <c r="S78" i="4"/>
  <c r="T78" i="4" s="1"/>
  <c r="U78" i="4"/>
  <c r="V78" i="4" s="1"/>
  <c r="W78" i="4"/>
  <c r="X78" i="4" s="1"/>
  <c r="Y78" i="4"/>
  <c r="Z78" i="4" s="1"/>
  <c r="Q79" i="4"/>
  <c r="R79" i="4" s="1"/>
  <c r="S79" i="4"/>
  <c r="T79" i="4" s="1"/>
  <c r="U79" i="4"/>
  <c r="V79" i="4" s="1"/>
  <c r="W79" i="4"/>
  <c r="X79" i="4" s="1"/>
  <c r="Y79" i="4"/>
  <c r="Z79" i="4" s="1"/>
  <c r="Q80" i="4"/>
  <c r="R80" i="4" s="1"/>
  <c r="S80" i="4"/>
  <c r="T80" i="4" s="1"/>
  <c r="U80" i="4"/>
  <c r="V80" i="4" s="1"/>
  <c r="W80" i="4"/>
  <c r="X80" i="4" s="1"/>
  <c r="Y80" i="4"/>
  <c r="Z80" i="4" s="1"/>
  <c r="Q81" i="4"/>
  <c r="R81" i="4" s="1"/>
  <c r="S81" i="4"/>
  <c r="T81" i="4" s="1"/>
  <c r="U81" i="4"/>
  <c r="V81" i="4" s="1"/>
  <c r="W81" i="4"/>
  <c r="X81" i="4" s="1"/>
  <c r="Y81" i="4"/>
  <c r="Z81" i="4" s="1"/>
  <c r="Q82" i="4"/>
  <c r="R82" i="4" s="1"/>
  <c r="S82" i="4"/>
  <c r="T82" i="4" s="1"/>
  <c r="U82" i="4"/>
  <c r="V82" i="4" s="1"/>
  <c r="W82" i="4"/>
  <c r="X82" i="4" s="1"/>
  <c r="Y82" i="4"/>
  <c r="Z82" i="4" s="1"/>
  <c r="Q83" i="4"/>
  <c r="R83" i="4" s="1"/>
  <c r="S83" i="4"/>
  <c r="T83" i="4" s="1"/>
  <c r="U83" i="4"/>
  <c r="V83" i="4" s="1"/>
  <c r="W83" i="4"/>
  <c r="X83" i="4" s="1"/>
  <c r="Y83" i="4"/>
  <c r="Z83" i="4" s="1"/>
  <c r="Q84" i="4"/>
  <c r="R84" i="4" s="1"/>
  <c r="S84" i="4"/>
  <c r="T84" i="4" s="1"/>
  <c r="U84" i="4"/>
  <c r="V84" i="4" s="1"/>
  <c r="W84" i="4"/>
  <c r="X84" i="4" s="1"/>
  <c r="Y84" i="4"/>
  <c r="Z84" i="4" s="1"/>
  <c r="Q85" i="4"/>
  <c r="R85" i="4" s="1"/>
  <c r="S85" i="4"/>
  <c r="T85" i="4" s="1"/>
  <c r="U85" i="4"/>
  <c r="V85" i="4" s="1"/>
  <c r="W85" i="4"/>
  <c r="X85" i="4" s="1"/>
  <c r="Y85" i="4"/>
  <c r="Z85" i="4" s="1"/>
  <c r="Q86" i="4"/>
  <c r="R86" i="4" s="1"/>
  <c r="S86" i="4"/>
  <c r="T86" i="4" s="1"/>
  <c r="U86" i="4"/>
  <c r="V86" i="4" s="1"/>
  <c r="W86" i="4"/>
  <c r="X86" i="4" s="1"/>
  <c r="Y86" i="4"/>
  <c r="Z86" i="4" s="1"/>
  <c r="Q87" i="4"/>
  <c r="R87" i="4" s="1"/>
  <c r="S87" i="4"/>
  <c r="T87" i="4" s="1"/>
  <c r="U87" i="4"/>
  <c r="V87" i="4" s="1"/>
  <c r="W87" i="4"/>
  <c r="X87" i="4" s="1"/>
  <c r="Y87" i="4"/>
  <c r="Z87" i="4" s="1"/>
  <c r="Q88" i="4"/>
  <c r="R88" i="4" s="1"/>
  <c r="S88" i="4"/>
  <c r="T88" i="4"/>
  <c r="U88" i="4"/>
  <c r="V88" i="4" s="1"/>
  <c r="W88" i="4"/>
  <c r="X88" i="4" s="1"/>
  <c r="Y88" i="4"/>
  <c r="Z88" i="4" s="1"/>
  <c r="Q89" i="4"/>
  <c r="R89" i="4" s="1"/>
  <c r="S89" i="4"/>
  <c r="T89" i="4" s="1"/>
  <c r="U89" i="4"/>
  <c r="V89" i="4" s="1"/>
  <c r="W89" i="4"/>
  <c r="X89" i="4" s="1"/>
  <c r="Y89" i="4"/>
  <c r="Z89" i="4" s="1"/>
  <c r="Q90" i="4"/>
  <c r="R90" i="4" s="1"/>
  <c r="S90" i="4"/>
  <c r="T90" i="4" s="1"/>
  <c r="U90" i="4"/>
  <c r="V90" i="4" s="1"/>
  <c r="W90" i="4"/>
  <c r="X90" i="4" s="1"/>
  <c r="Y90" i="4"/>
  <c r="Z90" i="4" s="1"/>
  <c r="Q91" i="4"/>
  <c r="R91" i="4" s="1"/>
  <c r="S91" i="4"/>
  <c r="T91" i="4" s="1"/>
  <c r="U91" i="4"/>
  <c r="V91" i="4" s="1"/>
  <c r="W91" i="4"/>
  <c r="X91" i="4" s="1"/>
  <c r="Y91" i="4"/>
  <c r="Z91" i="4" s="1"/>
  <c r="Q92" i="4"/>
  <c r="R92" i="4" s="1"/>
  <c r="S92" i="4"/>
  <c r="T92" i="4" s="1"/>
  <c r="U92" i="4"/>
  <c r="V92" i="4" s="1"/>
  <c r="W92" i="4"/>
  <c r="X92" i="4" s="1"/>
  <c r="Y92" i="4"/>
  <c r="Z92" i="4" s="1"/>
  <c r="Q93" i="4"/>
  <c r="R93" i="4" s="1"/>
  <c r="S93" i="4"/>
  <c r="T93" i="4" s="1"/>
  <c r="U93" i="4"/>
  <c r="V93" i="4" s="1"/>
  <c r="W93" i="4"/>
  <c r="X93" i="4" s="1"/>
  <c r="Y93" i="4"/>
  <c r="Z93" i="4" s="1"/>
  <c r="Q94" i="4"/>
  <c r="R94" i="4" s="1"/>
  <c r="S94" i="4"/>
  <c r="T94" i="4" s="1"/>
  <c r="U94" i="4"/>
  <c r="V94" i="4" s="1"/>
  <c r="W94" i="4"/>
  <c r="X94" i="4" s="1"/>
  <c r="Y94" i="4"/>
  <c r="Z94" i="4" s="1"/>
  <c r="Q95" i="4"/>
  <c r="R95" i="4" s="1"/>
  <c r="S95" i="4"/>
  <c r="T95" i="4" s="1"/>
  <c r="U95" i="4"/>
  <c r="V95" i="4" s="1"/>
  <c r="W95" i="4"/>
  <c r="X95" i="4" s="1"/>
  <c r="Y95" i="4"/>
  <c r="Z95" i="4"/>
  <c r="Q96" i="4"/>
  <c r="R96" i="4" s="1"/>
  <c r="S96" i="4"/>
  <c r="T96" i="4" s="1"/>
  <c r="U96" i="4"/>
  <c r="V96" i="4" s="1"/>
  <c r="W96" i="4"/>
  <c r="X96" i="4" s="1"/>
  <c r="Y96" i="4"/>
  <c r="Z96" i="4" s="1"/>
  <c r="Q97" i="4"/>
  <c r="R97" i="4" s="1"/>
  <c r="S97" i="4"/>
  <c r="T97" i="4" s="1"/>
  <c r="U97" i="4"/>
  <c r="V97" i="4" s="1"/>
  <c r="W97" i="4"/>
  <c r="X97" i="4" s="1"/>
  <c r="Y97" i="4"/>
  <c r="Z97" i="4" s="1"/>
  <c r="Q98" i="4"/>
  <c r="R98" i="4" s="1"/>
  <c r="S98" i="4"/>
  <c r="T98" i="4" s="1"/>
  <c r="U98" i="4"/>
  <c r="V98" i="4" s="1"/>
  <c r="W98" i="4"/>
  <c r="X98" i="4" s="1"/>
  <c r="Y98" i="4"/>
  <c r="Z98" i="4" s="1"/>
  <c r="Q99" i="4"/>
  <c r="R99" i="4" s="1"/>
  <c r="S99" i="4"/>
  <c r="T99" i="4" s="1"/>
  <c r="U99" i="4"/>
  <c r="V99" i="4" s="1"/>
  <c r="W99" i="4"/>
  <c r="X99" i="4" s="1"/>
  <c r="Y99" i="4"/>
  <c r="Z99" i="4" s="1"/>
  <c r="Q100" i="4"/>
  <c r="R100" i="4" s="1"/>
  <c r="S100" i="4"/>
  <c r="T100" i="4" s="1"/>
  <c r="U100" i="4"/>
  <c r="V100" i="4" s="1"/>
  <c r="W100" i="4"/>
  <c r="X100" i="4" s="1"/>
  <c r="Y100" i="4"/>
  <c r="Z100" i="4" s="1"/>
  <c r="Q101" i="4"/>
  <c r="R101" i="4" s="1"/>
  <c r="S101" i="4"/>
  <c r="T101" i="4" s="1"/>
  <c r="U101" i="4"/>
  <c r="V101" i="4" s="1"/>
  <c r="W101" i="4"/>
  <c r="X101" i="4" s="1"/>
  <c r="Y101" i="4"/>
  <c r="Z101" i="4" s="1"/>
  <c r="Q102" i="4"/>
  <c r="R102" i="4" s="1"/>
  <c r="S102" i="4"/>
  <c r="T102" i="4" s="1"/>
  <c r="U102" i="4"/>
  <c r="V102" i="4" s="1"/>
  <c r="W102" i="4"/>
  <c r="X102" i="4" s="1"/>
  <c r="Y102" i="4"/>
  <c r="Z102" i="4" s="1"/>
  <c r="Q103" i="4"/>
  <c r="R103" i="4" s="1"/>
  <c r="S103" i="4"/>
  <c r="T103" i="4" s="1"/>
  <c r="U103" i="4"/>
  <c r="V103" i="4"/>
  <c r="W103" i="4"/>
  <c r="X103" i="4" s="1"/>
  <c r="Y103" i="4"/>
  <c r="Z103" i="4" s="1"/>
  <c r="Q104" i="4"/>
  <c r="R104" i="4" s="1"/>
  <c r="S104" i="4"/>
  <c r="T104" i="4" s="1"/>
  <c r="U104" i="4"/>
  <c r="V104" i="4" s="1"/>
  <c r="W104" i="4"/>
  <c r="X104" i="4" s="1"/>
  <c r="Y104" i="4"/>
  <c r="Z104" i="4" s="1"/>
  <c r="Q105" i="4"/>
  <c r="R105" i="4" s="1"/>
  <c r="S105" i="4"/>
  <c r="T105" i="4" s="1"/>
  <c r="U105" i="4"/>
  <c r="V105" i="4" s="1"/>
  <c r="W105" i="4"/>
  <c r="X105" i="4" s="1"/>
  <c r="Y105" i="4"/>
  <c r="Z105" i="4" s="1"/>
  <c r="Q106" i="4"/>
  <c r="R106" i="4" s="1"/>
  <c r="S106" i="4"/>
  <c r="T106" i="4" s="1"/>
  <c r="U106" i="4"/>
  <c r="V106" i="4" s="1"/>
  <c r="W106" i="4"/>
  <c r="X106" i="4" s="1"/>
  <c r="Y106" i="4"/>
  <c r="Z106" i="4" s="1"/>
  <c r="Q107" i="4"/>
  <c r="R107" i="4" s="1"/>
  <c r="S107" i="4"/>
  <c r="T107" i="4" s="1"/>
  <c r="U107" i="4"/>
  <c r="V107" i="4" s="1"/>
  <c r="W107" i="4"/>
  <c r="X107" i="4" s="1"/>
  <c r="Y107" i="4"/>
  <c r="Z107" i="4" s="1"/>
  <c r="Q108" i="4"/>
  <c r="R108" i="4" s="1"/>
  <c r="S108" i="4"/>
  <c r="T108" i="4" s="1"/>
  <c r="U108" i="4"/>
  <c r="V108" i="4" s="1"/>
  <c r="W108" i="4"/>
  <c r="X108" i="4" s="1"/>
  <c r="Y108" i="4"/>
  <c r="Z108" i="4" s="1"/>
  <c r="Q109" i="4"/>
  <c r="R109" i="4"/>
  <c r="S109" i="4"/>
  <c r="T109" i="4" s="1"/>
  <c r="U109" i="4"/>
  <c r="V109" i="4" s="1"/>
  <c r="W109" i="4"/>
  <c r="X109" i="4" s="1"/>
  <c r="Y109" i="4"/>
  <c r="Z109" i="4" s="1"/>
  <c r="Q110" i="4"/>
  <c r="R110" i="4" s="1"/>
  <c r="S110" i="4"/>
  <c r="T110" i="4" s="1"/>
  <c r="U110" i="4"/>
  <c r="V110" i="4" s="1"/>
  <c r="W110" i="4"/>
  <c r="X110" i="4" s="1"/>
  <c r="Y110" i="4"/>
  <c r="Z110" i="4" s="1"/>
  <c r="Q111" i="4"/>
  <c r="R111" i="4" s="1"/>
  <c r="S111" i="4"/>
  <c r="T111" i="4" s="1"/>
  <c r="U111" i="4"/>
  <c r="V111" i="4" s="1"/>
  <c r="W111" i="4"/>
  <c r="X111" i="4" s="1"/>
  <c r="Y111" i="4"/>
  <c r="Z111" i="4"/>
  <c r="Q112" i="4"/>
  <c r="R112" i="4" s="1"/>
  <c r="S112" i="4"/>
  <c r="T112" i="4" s="1"/>
  <c r="U112" i="4"/>
  <c r="V112" i="4" s="1"/>
  <c r="W112" i="4"/>
  <c r="X112" i="4" s="1"/>
  <c r="Y112" i="4"/>
  <c r="Z112" i="4" s="1"/>
  <c r="N13" i="4" l="1"/>
  <c r="Q14" i="4"/>
  <c r="R14" i="4" s="1"/>
  <c r="S14" i="4"/>
  <c r="T14" i="4" s="1"/>
  <c r="U14" i="4"/>
  <c r="V14" i="4" s="1"/>
  <c r="W14" i="4"/>
  <c r="X14" i="4" s="1"/>
  <c r="Y14" i="4"/>
  <c r="Z14" i="4" s="1"/>
  <c r="O13" i="4" l="1"/>
  <c r="D26" i="1" l="1"/>
  <c r="D25" i="1"/>
  <c r="K10" i="4" l="1"/>
  <c r="K9" i="4"/>
  <c r="D27" i="1" l="1"/>
</calcChain>
</file>

<file path=xl/sharedStrings.xml><?xml version="1.0" encoding="utf-8"?>
<sst xmlns="http://schemas.openxmlformats.org/spreadsheetml/2006/main" count="119" uniqueCount="84">
  <si>
    <t>Employer Details</t>
  </si>
  <si>
    <t xml:space="preserve">Employer name   </t>
  </si>
  <si>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</si>
  <si>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</si>
  <si>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</si>
  <si>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</si>
  <si>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</si>
  <si>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</si>
  <si>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</si>
  <si>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</si>
  <si>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Employer Declaration</t>
  </si>
  <si>
    <t xml:space="preserve">Name   </t>
  </si>
  <si>
    <t xml:space="preserve">Position in company   </t>
  </si>
  <si>
    <t xml:space="preserve">Date   </t>
  </si>
  <si>
    <t>Achievement date
(dd/mm/yy)</t>
  </si>
  <si>
    <t>First name</t>
  </si>
  <si>
    <t>Surname</t>
  </si>
  <si>
    <t>Date of birth
(dd/mm/yy)</t>
  </si>
  <si>
    <t>National Insurance Number</t>
  </si>
  <si>
    <t>Individual registration number (if known)</t>
  </si>
  <si>
    <t>Date joined employer
(dd/mm/yy)</t>
  </si>
  <si>
    <t xml:space="preserve">Registration Number:  </t>
  </si>
  <si>
    <t xml:space="preserve">Employer name:  </t>
  </si>
  <si>
    <t>Office use</t>
  </si>
  <si>
    <t>Office use only</t>
  </si>
  <si>
    <t>BG</t>
  </si>
  <si>
    <t>GB</t>
  </si>
  <si>
    <t>KN</t>
  </si>
  <si>
    <t>NK</t>
  </si>
  <si>
    <t>NT</t>
  </si>
  <si>
    <t>TN</t>
  </si>
  <si>
    <t>ZZ</t>
  </si>
  <si>
    <t>D</t>
  </si>
  <si>
    <t>F</t>
  </si>
  <si>
    <t>I</t>
  </si>
  <si>
    <t>Q</t>
  </si>
  <si>
    <t>U</t>
  </si>
  <si>
    <t>V</t>
  </si>
  <si>
    <t>O</t>
  </si>
  <si>
    <t>A</t>
  </si>
  <si>
    <t>B</t>
  </si>
  <si>
    <t>C</t>
  </si>
  <si>
    <t>E</t>
  </si>
  <si>
    <t>G</t>
  </si>
  <si>
    <t>H</t>
  </si>
  <si>
    <t>J</t>
  </si>
  <si>
    <t>K</t>
  </si>
  <si>
    <t>L</t>
  </si>
  <si>
    <t>M</t>
  </si>
  <si>
    <t>N</t>
  </si>
  <si>
    <t>P</t>
  </si>
  <si>
    <t>R</t>
  </si>
  <si>
    <t>S</t>
  </si>
  <si>
    <t>T</t>
  </si>
  <si>
    <t>W</t>
  </si>
  <si>
    <t>X</t>
  </si>
  <si>
    <t>Y</t>
  </si>
  <si>
    <t>Z</t>
  </si>
  <si>
    <t xml:space="preserve">CITB Registration Number:  </t>
  </si>
  <si>
    <t xml:space="preserve">Declaration completed:  </t>
  </si>
  <si>
    <t>EMPLOYER DETAILS &amp; DECLARATION</t>
  </si>
  <si>
    <t xml:space="preserve">Employer Details </t>
  </si>
  <si>
    <t>No. lines</t>
  </si>
  <si>
    <t>ADVANCED CRAFT GRANT</t>
  </si>
  <si>
    <t>Trainee details</t>
  </si>
  <si>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</si>
  <si>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</si>
  <si>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How CITB uses your information</t>
  </si>
  <si>
    <t>How much can you apply for?</t>
  </si>
  <si>
    <t>per day (up to 35 days per person).</t>
  </si>
  <si>
    <t>for achievement.</t>
  </si>
  <si>
    <t>Click below and complete all required fields to apply</t>
  </si>
  <si>
    <t>Grant for directly employed apprentices attending approved Advanced Craft Certificate training in Scotland.</t>
  </si>
  <si>
    <t>Course start &amp; end dates</t>
  </si>
  <si>
    <t>ADVANCED CRAFT CERTIFICATE GRANT APPLICATION</t>
  </si>
  <si>
    <r>
      <t xml:space="preserve">Grants are available for a learners’ attendance and achievement on a grant-eligible course that leads to a Scottish Qualifications Authority (SQA) Advanced Craft Certificate. 
</t>
    </r>
    <r>
      <rPr>
        <b/>
        <sz val="11"/>
        <color theme="1" tint="0.14999847407452621"/>
        <rFont val="Arial"/>
        <family val="2"/>
      </rPr>
      <t>This grant only applies to employers in Scotland.</t>
    </r>
    <r>
      <rPr>
        <sz val="11"/>
        <color theme="1" tint="0.14999847407452621"/>
        <rFont val="Arial"/>
        <family val="2"/>
      </rPr>
      <t xml:space="preserve">
Complete both the Employer Details tab and the Training Details tab.
Once you have completed this form, email it to                                                    with a copy of the achievement certificate.
On receipt of this form and certificate, the achievement grant will be processed, along with 35 days attendance if it has not previously been paid, and the apprentice is eligible.</t>
    </r>
  </si>
  <si>
    <t xml:space="preserve">
Advanced Craft grant is payable for attendance and achievement on a grant-eligible course that leads to a Scottish Qualifications Authority (SQA) Advanced Craft Certificate.
Click the link to visit the Advanced Craft Certificate page of our website for more details including supported courses.
Complete all columns below for each learner.</t>
  </si>
  <si>
    <t>Course start date
(dd/mm/yy)</t>
  </si>
  <si>
    <t>Course end date
(dd/mm/yy)</t>
  </si>
  <si>
    <t>2021/2022 GRANTS SCHEME</t>
  </si>
  <si>
    <t xml:space="preserve"> 1 April 2021 - 31 March 2022</t>
  </si>
  <si>
    <t>Version 1.0 | 01/04/21</t>
  </si>
  <si>
    <t>2021-22 Grants Scheme Year</t>
  </si>
  <si>
    <t>1 April 2021 - 31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</si>
</sst>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2">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9"/>
      <color rgb="FF194375"/>
      <name val="Arial"/>
      <family val="2"/>
    </font>
    <font>
      <sz val="10"/>
      <color rgb="FF194375"/>
      <name val="Arial"/>
      <family val="2"/>
    </font>
    <font>
      <sz val="11"/>
      <color theme="1"/>
      <name val="Arial"/>
      <family val="2"/>
    </font>
    <font>
      <sz val="11"/>
      <color rgb="FF194375"/>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14"/>
      <color rgb="FF194375"/>
      <name val="Arial"/>
      <family val="2"/>
    </font>
    <font>
      <sz val="8"/>
      <color theme="0" tint="-0.499984740745262"/>
      <name val="Arial"/>
      <family val="2"/>
    </font>
    <font>
      <b/>
      <sz val="12"/>
      <color rgb="FF00B1EB"/>
      <name val="Arial"/>
      <family val="2"/>
    </font>
    <font>
      <sz val="28"/>
      <color rgb="FF00B1EB"/>
      <name val="Acumin Pro"/>
      <family val="2"/>
    </font>
    <font>
      <b/>
      <sz val="11"/>
      <color rgb="FF00B1EB"/>
      <name val="Arial"/>
      <family val="2"/>
    </font>
    <font>
      <sz val="11"/>
      <color rgb="FF00B1EB"/>
      <name val="Arial"/>
      <family val="2"/>
    </font>
    <font>
      <sz val="10"/>
      <color rgb="FF4D5D68"/>
      <name val="Arial"/>
      <family val="2"/>
    </font>
    <font>
      <sz val="11"/>
      <color rgb="FF4D5D68"/>
      <name val="Arial"/>
      <family val="2"/>
    </font>
    <font>
      <b/>
      <sz val="11"/>
      <color rgb="FF4D5D68"/>
      <name val="Arial"/>
      <family val="2"/>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2"/>
      <color rgb="FF4D5D68"/>
      <name val="Arial"/>
      <family val="2"/>
    </font>
    <font>
      <b/>
      <sz val="11"/>
      <color theme="6"/>
      <name val="Arial"/>
      <family val="2"/>
    </font>
    <font>
      <b/>
      <sz val="24"/>
      <color theme="0"/>
      <name val="Calibri"/>
      <family val="2"/>
      <scheme val="minor"/>
    </font>
    <font>
      <b/>
      <sz val="22"/>
      <color theme="6"/>
      <name val="Calibri"/>
      <family val="2"/>
      <scheme val="minor"/>
    </font>
    <font>
      <b/>
      <sz val="17"/>
      <color theme="6"/>
      <name val="Calibri"/>
      <family val="2"/>
      <scheme val="minor"/>
    </font>
    <font>
      <sz val="11"/>
      <color theme="6"/>
      <name val="Arial"/>
      <family val="2"/>
    </font>
    <font>
      <sz val="10"/>
      <color theme="6"/>
      <name val="Arial"/>
      <family val="2"/>
    </font>
    <font>
      <sz val="11"/>
      <color theme="1" tint="0.14999847407452621"/>
      <name val="Arial"/>
      <family val="2"/>
    </font>
    <font>
      <b/>
      <sz val="11"/>
      <color theme="1" tint="0.14999847407452621"/>
      <name val="Arial"/>
      <family val="2"/>
    </font>
    <font>
      <b/>
      <sz val="22"/>
      <color theme="3"/>
      <name val="Calibri"/>
      <family val="2"/>
      <scheme val="minor"/>
    </font>
    <font>
      <sz val="16"/>
      <color theme="3"/>
      <name val="Arial"/>
      <family val="2"/>
    </font>
  </fonts>
  <fills count="10">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
      <patternFill patternType="solid">
        <fgColor theme="0"/>
        <bgColor indexed="64"/>
      </patternFill>
    </fill>
    <fill>
      <patternFill patternType="solid">
        <fgColor theme="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rgb="FF4D5D68"/>
      </bottom>
      <diagonal/>
    </border>
    <border>
      <left/>
      <right/>
      <top/>
      <bottom style="medium">
        <color rgb="FF194375"/>
      </bottom>
      <diagonal/>
    </border>
    <border>
      <left/>
      <right/>
      <top/>
      <bottom style="thin">
        <color rgb="FF194375"/>
      </bottom>
      <diagonal/>
    </border>
    <border>
      <left/>
      <right/>
      <top style="medium">
        <color rgb="FF194375"/>
      </top>
      <bottom/>
      <diagonal/>
    </border>
    <border>
      <left/>
      <right/>
      <top/>
      <bottom style="thick">
        <color theme="6"/>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top/>
      <bottom style="medium">
        <color theme="3"/>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7" fillId="0" borderId="0"/>
  </cellStyleXfs>
  <cellXfs count="110">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16" fillId="0" borderId="0" xfId="0" applyFont="1" applyBorder="1" applyAlignment="1">
      <alignment horizontal="left" vertical="center"/>
    </xf>
    <xf numFmtId="0" fontId="3" fillId="0" borderId="0" xfId="0" applyFont="1" applyAlignment="1">
      <alignment horizontal="right" vertical="center"/>
    </xf>
    <xf numFmtId="0" fontId="0" fillId="0" borderId="0" xfId="0" applyBorder="1"/>
    <xf numFmtId="0" fontId="3" fillId="0" borderId="0" xfId="0" applyFont="1" applyAlignment="1">
      <alignment vertical="center" wrapText="1"/>
    </xf>
    <xf numFmtId="0" fontId="12" fillId="0" borderId="0" xfId="1" applyFont="1" applyAlignment="1">
      <alignment vertical="center"/>
    </xf>
    <xf numFmtId="0" fontId="6" fillId="2" borderId="1" xfId="0" applyFont="1" applyFill="1" applyBorder="1" applyAlignment="1">
      <alignment wrapText="1"/>
    </xf>
    <xf numFmtId="0" fontId="8" fillId="0" borderId="0" xfId="0" applyFont="1" applyAlignment="1">
      <alignment horizontal="center" vertical="center"/>
    </xf>
    <xf numFmtId="0" fontId="6" fillId="0" borderId="3" xfId="0" applyFont="1" applyBorder="1" applyAlignment="1">
      <alignment horizontal="center" vertical="center"/>
    </xf>
    <xf numFmtId="0" fontId="3" fillId="0" borderId="4" xfId="0" applyFont="1" applyBorder="1" applyAlignment="1" applyProtection="1">
      <alignment wrapText="1"/>
      <protection locked="0"/>
    </xf>
    <xf numFmtId="14" fontId="3" fillId="0" borderId="4" xfId="0" applyNumberFormat="1" applyFont="1" applyBorder="1" applyAlignment="1" applyProtection="1">
      <alignment wrapText="1"/>
      <protection locked="0"/>
    </xf>
    <xf numFmtId="0" fontId="16"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left" vertical="center"/>
    </xf>
    <xf numFmtId="0" fontId="0" fillId="0" borderId="0" xfId="0" applyFill="1" applyBorder="1" applyAlignment="1">
      <alignment horizontal="left" vertical="center"/>
    </xf>
    <xf numFmtId="0" fontId="2" fillId="0" borderId="0" xfId="0" applyFont="1" applyAlignment="1"/>
    <xf numFmtId="0" fontId="19" fillId="0" borderId="0" xfId="0" applyFont="1" applyFill="1" applyBorder="1" applyAlignment="1">
      <alignment horizontal="right"/>
    </xf>
    <xf numFmtId="0" fontId="13" fillId="5" borderId="4" xfId="0" applyFont="1" applyFill="1" applyBorder="1" applyAlignment="1" applyProtection="1">
      <alignment wrapText="1"/>
      <protection locked="0"/>
    </xf>
    <xf numFmtId="0" fontId="12" fillId="0" borderId="0" xfId="1" applyFont="1" applyAlignment="1" applyProtection="1">
      <alignment horizontal="center" vertical="center" wrapText="1"/>
    </xf>
    <xf numFmtId="49" fontId="0" fillId="0" borderId="0" xfId="0" applyNumberFormat="1"/>
    <xf numFmtId="0" fontId="2" fillId="0" borderId="0" xfId="0" applyFont="1" applyAlignment="1">
      <alignment horizontal="left"/>
    </xf>
    <xf numFmtId="0" fontId="2" fillId="0" borderId="0" xfId="0" applyFont="1" applyAlignment="1">
      <alignment horizontal="left" vertical="center"/>
    </xf>
    <xf numFmtId="0" fontId="0" fillId="6" borderId="0" xfId="0" applyFill="1"/>
    <xf numFmtId="0" fontId="0" fillId="6" borderId="0" xfId="0" applyFill="1" applyProtection="1"/>
    <xf numFmtId="0" fontId="3" fillId="6" borderId="0" xfId="0" applyFont="1" applyFill="1" applyBorder="1" applyAlignment="1" applyProtection="1">
      <alignment vertical="center" wrapText="1"/>
    </xf>
    <xf numFmtId="0" fontId="25" fillId="6" borderId="0" xfId="0" applyFont="1" applyFill="1"/>
    <xf numFmtId="0" fontId="25" fillId="6" borderId="0" xfId="0" applyFont="1" applyFill="1" applyProtection="1"/>
    <xf numFmtId="0" fontId="27" fillId="0" borderId="0" xfId="0" applyFont="1" applyBorder="1" applyAlignment="1">
      <alignment vertical="center"/>
    </xf>
    <xf numFmtId="0" fontId="28" fillId="7" borderId="0" xfId="0" applyFont="1" applyFill="1" applyBorder="1" applyAlignment="1">
      <alignment horizontal="center" vertical="center" wrapText="1"/>
    </xf>
    <xf numFmtId="0" fontId="4" fillId="0" borderId="0" xfId="0" applyFont="1" applyAlignment="1">
      <alignment horizontal="center" vertical="center" wrapText="1"/>
    </xf>
    <xf numFmtId="0" fontId="30" fillId="4" borderId="0" xfId="0" applyFont="1" applyFill="1" applyAlignment="1">
      <alignment horizontal="center" vertical="center" wrapText="1"/>
    </xf>
    <xf numFmtId="0" fontId="29" fillId="4" borderId="0" xfId="0" applyFont="1" applyFill="1" applyAlignment="1">
      <alignment horizontal="center" vertical="center" wrapText="1"/>
    </xf>
    <xf numFmtId="0" fontId="29" fillId="0" borderId="0" xfId="0" applyFont="1" applyFill="1" applyBorder="1" applyAlignment="1">
      <alignment horizontal="left" vertical="center" wrapText="1" indent="1"/>
    </xf>
    <xf numFmtId="0" fontId="24" fillId="0" borderId="0" xfId="0" applyFont="1" applyFill="1" applyBorder="1" applyAlignment="1">
      <alignment vertical="center" wrapText="1"/>
    </xf>
    <xf numFmtId="0" fontId="17" fillId="0" borderId="0" xfId="0" applyFont="1" applyFill="1" applyBorder="1" applyAlignment="1">
      <alignment vertical="center"/>
    </xf>
    <xf numFmtId="0" fontId="20" fillId="0" borderId="0" xfId="0" applyFont="1" applyFill="1" applyBorder="1" applyAlignment="1" applyProtection="1">
      <alignment vertical="center"/>
    </xf>
    <xf numFmtId="0" fontId="0" fillId="0" borderId="0" xfId="0" applyFill="1" applyBorder="1"/>
    <xf numFmtId="0" fontId="31" fillId="0" borderId="0" xfId="0" applyFont="1" applyFill="1" applyBorder="1" applyAlignment="1" applyProtection="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17" fillId="0" borderId="2" xfId="0" applyFont="1" applyFill="1" applyBorder="1" applyAlignment="1">
      <alignment horizontal="center" vertical="center"/>
    </xf>
    <xf numFmtId="0" fontId="32" fillId="0" borderId="0" xfId="0" applyFont="1" applyFill="1" applyAlignment="1">
      <alignment vertical="center"/>
    </xf>
    <xf numFmtId="0" fontId="25" fillId="0" borderId="0" xfId="0" applyFont="1" applyAlignment="1">
      <alignment horizontal="left" vertical="top" wrapText="1"/>
    </xf>
    <xf numFmtId="0" fontId="25" fillId="6" borderId="0" xfId="0" applyFont="1" applyFill="1" applyAlignment="1">
      <alignment horizontal="left"/>
    </xf>
    <xf numFmtId="0" fontId="22" fillId="6" borderId="0" xfId="0" applyFont="1" applyFill="1" applyBorder="1" applyAlignment="1">
      <alignment vertical="top"/>
    </xf>
    <xf numFmtId="0" fontId="0" fillId="6" borderId="0" xfId="0" applyFont="1" applyFill="1" applyBorder="1" applyAlignment="1" applyProtection="1">
      <alignment vertical="center" wrapText="1"/>
    </xf>
    <xf numFmtId="0" fontId="0" fillId="6" borderId="0" xfId="0" applyFont="1" applyFill="1" applyProtection="1"/>
    <xf numFmtId="0" fontId="0" fillId="6" borderId="0" xfId="0" applyFont="1" applyFill="1"/>
    <xf numFmtId="0" fontId="21" fillId="0" borderId="0" xfId="0" applyFont="1" applyBorder="1" applyAlignment="1"/>
    <xf numFmtId="0" fontId="33" fillId="8" borderId="0" xfId="0" applyFont="1" applyFill="1" applyAlignment="1">
      <alignment horizontal="left" vertical="center" wrapText="1"/>
    </xf>
    <xf numFmtId="0" fontId="17" fillId="8" borderId="0" xfId="0" applyFont="1" applyFill="1"/>
    <xf numFmtId="0" fontId="36" fillId="8" borderId="6" xfId="0" applyFont="1" applyFill="1" applyBorder="1" applyAlignment="1">
      <alignment vertical="center"/>
    </xf>
    <xf numFmtId="0" fontId="37" fillId="8" borderId="6" xfId="0" applyFont="1" applyFill="1" applyBorder="1" applyAlignment="1">
      <alignment vertical="center"/>
    </xf>
    <xf numFmtId="0" fontId="32" fillId="8" borderId="7" xfId="0" applyFont="1" applyFill="1" applyBorder="1" applyAlignment="1">
      <alignment vertical="center"/>
    </xf>
    <xf numFmtId="0" fontId="36" fillId="8" borderId="7" xfId="0" applyFont="1" applyFill="1" applyBorder="1" applyAlignment="1">
      <alignment vertical="center"/>
    </xf>
    <xf numFmtId="0" fontId="37" fillId="8" borderId="7" xfId="0" applyFont="1" applyFill="1" applyBorder="1" applyAlignment="1">
      <alignment vertical="center"/>
    </xf>
    <xf numFmtId="0" fontId="36" fillId="8" borderId="0" xfId="0" applyFont="1" applyFill="1" applyBorder="1" applyAlignment="1">
      <alignment vertical="center"/>
    </xf>
    <xf numFmtId="0" fontId="37" fillId="8" borderId="0" xfId="0" applyFont="1" applyFill="1" applyBorder="1" applyAlignment="1">
      <alignment vertical="center"/>
    </xf>
    <xf numFmtId="0" fontId="36" fillId="8" borderId="0" xfId="0" applyFont="1" applyFill="1" applyAlignment="1">
      <alignment vertical="center"/>
    </xf>
    <xf numFmtId="0" fontId="32" fillId="0" borderId="0" xfId="0" applyFont="1" applyAlignment="1">
      <alignment vertical="top"/>
    </xf>
    <xf numFmtId="0" fontId="17" fillId="9" borderId="0" xfId="0" applyFont="1" applyFill="1"/>
    <xf numFmtId="8" fontId="32" fillId="8" borderId="0" xfId="0" applyNumberFormat="1" applyFont="1" applyFill="1" applyBorder="1" applyAlignment="1">
      <alignment horizontal="right" vertical="center" indent="1"/>
    </xf>
    <xf numFmtId="0" fontId="40" fillId="0" borderId="0" xfId="0" applyFont="1" applyBorder="1" applyAlignment="1"/>
    <xf numFmtId="0" fontId="41" fillId="0" borderId="13" xfId="0" applyFont="1" applyBorder="1"/>
    <xf numFmtId="0" fontId="0" fillId="0" borderId="13" xfId="0" applyBorder="1"/>
    <xf numFmtId="0" fontId="23" fillId="0" borderId="13" xfId="0" applyFont="1" applyBorder="1"/>
    <xf numFmtId="0" fontId="20" fillId="0" borderId="0" xfId="0" applyFont="1" applyFill="1" applyBorder="1" applyAlignment="1" applyProtection="1">
      <alignment horizontal="center" vertical="center"/>
    </xf>
    <xf numFmtId="0" fontId="3" fillId="0" borderId="0" xfId="0" applyFont="1" applyFill="1" applyBorder="1" applyAlignment="1">
      <alignment horizontal="left" vertical="center" wrapText="1"/>
    </xf>
    <xf numFmtId="0" fontId="17" fillId="0" borderId="0" xfId="0" applyFont="1" applyFill="1" applyBorder="1" applyAlignment="1">
      <alignment horizontal="center" vertical="center"/>
    </xf>
    <xf numFmtId="0" fontId="1" fillId="7" borderId="0" xfId="1" applyFont="1" applyFill="1" applyBorder="1" applyAlignment="1" applyProtection="1">
      <alignment horizontal="center" vertical="center"/>
      <protection locked="0"/>
    </xf>
    <xf numFmtId="0" fontId="35" fillId="8" borderId="0" xfId="0" applyFont="1" applyFill="1" applyBorder="1" applyAlignment="1">
      <alignment horizontal="left" vertical="center" wrapText="1"/>
    </xf>
    <xf numFmtId="0" fontId="36" fillId="8" borderId="0" xfId="0" applyFont="1" applyFill="1" applyAlignment="1">
      <alignment horizontal="left" vertical="top" wrapText="1"/>
    </xf>
    <xf numFmtId="0" fontId="17" fillId="9" borderId="0" xfId="0" applyFont="1" applyFill="1" applyBorder="1" applyAlignment="1">
      <alignment horizontal="center" vertical="center"/>
    </xf>
    <xf numFmtId="0" fontId="34" fillId="0" borderId="0"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2" fillId="0" borderId="8" xfId="0" applyFont="1" applyBorder="1" applyAlignment="1">
      <alignment horizontal="right" vertical="center"/>
    </xf>
    <xf numFmtId="0" fontId="26" fillId="6" borderId="0" xfId="0" applyFont="1" applyFill="1" applyBorder="1" applyAlignment="1">
      <alignment horizontal="right" vertical="top"/>
    </xf>
    <xf numFmtId="0" fontId="26" fillId="6" borderId="0" xfId="0" applyFont="1" applyFill="1" applyAlignment="1">
      <alignment horizontal="right" vertical="center"/>
    </xf>
    <xf numFmtId="0" fontId="26" fillId="6" borderId="0" xfId="0" applyFont="1" applyFill="1" applyBorder="1" applyAlignment="1">
      <alignment horizontal="right"/>
    </xf>
    <xf numFmtId="0" fontId="25" fillId="6" borderId="0" xfId="1" applyFont="1" applyFill="1" applyBorder="1" applyAlignment="1">
      <alignment horizontal="left"/>
    </xf>
    <xf numFmtId="0" fontId="33" fillId="9" borderId="0" xfId="0" applyFont="1" applyFill="1" applyAlignment="1">
      <alignment horizontal="left" vertical="center" wrapText="1"/>
    </xf>
    <xf numFmtId="0" fontId="31" fillId="6" borderId="0" xfId="0" applyFont="1" applyFill="1" applyBorder="1" applyAlignment="1" applyProtection="1">
      <alignment horizontal="center" vertical="center"/>
    </xf>
    <xf numFmtId="0" fontId="31" fillId="6" borderId="5" xfId="0" applyFont="1" applyFill="1" applyBorder="1" applyAlignment="1" applyProtection="1">
      <alignment horizontal="center" vertical="center"/>
    </xf>
    <xf numFmtId="0" fontId="38" fillId="0" borderId="0" xfId="0" applyFont="1" applyAlignment="1">
      <alignment horizontal="left" vertical="top" wrapText="1"/>
    </xf>
    <xf numFmtId="0" fontId="12" fillId="0" borderId="0" xfId="1" applyFont="1" applyAlignment="1" applyProtection="1">
      <alignment horizontal="center" vertical="center"/>
    </xf>
    <xf numFmtId="0" fontId="15" fillId="0" borderId="10"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0" fillId="0" borderId="0" xfId="0" applyAlignment="1">
      <alignment horizontal="right" vertical="center"/>
    </xf>
    <xf numFmtId="0" fontId="14" fillId="0" borderId="0" xfId="0" applyFont="1" applyAlignment="1">
      <alignment horizontal="right"/>
    </xf>
    <xf numFmtId="0" fontId="0" fillId="0" borderId="0" xfId="0"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top" wrapText="1"/>
    </xf>
    <xf numFmtId="49" fontId="15" fillId="0" borderId="10" xfId="0" applyNumberFormat="1" applyFont="1" applyBorder="1" applyAlignment="1" applyProtection="1">
      <alignment horizontal="left" vertical="center"/>
      <protection locked="0"/>
    </xf>
    <xf numFmtId="49" fontId="15" fillId="0" borderId="11" xfId="0" applyNumberFormat="1" applyFont="1" applyBorder="1" applyAlignment="1" applyProtection="1">
      <alignment horizontal="left" vertical="center"/>
      <protection locked="0"/>
    </xf>
    <xf numFmtId="49" fontId="15" fillId="0" borderId="12" xfId="0" applyNumberFormat="1" applyFont="1" applyBorder="1" applyAlignment="1" applyProtection="1">
      <alignment horizontal="left" vertical="center"/>
      <protection locked="0"/>
    </xf>
    <xf numFmtId="14" fontId="3" fillId="0" borderId="10" xfId="0" applyNumberFormat="1" applyFont="1" applyBorder="1" applyAlignment="1" applyProtection="1">
      <alignment horizontal="left" vertical="center" wrapText="1"/>
      <protection locked="0"/>
    </xf>
    <xf numFmtId="14" fontId="3" fillId="0" borderId="12" xfId="0" applyNumberFormat="1" applyFont="1" applyBorder="1" applyAlignment="1" applyProtection="1">
      <alignment horizontal="left" vertical="center" wrapText="1"/>
      <protection locked="0"/>
    </xf>
    <xf numFmtId="0" fontId="18" fillId="0" borderId="0" xfId="0" applyFont="1" applyAlignment="1">
      <alignment horizontal="left" vertical="center"/>
    </xf>
    <xf numFmtId="0" fontId="1"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6" fillId="0" borderId="0" xfId="0" applyFont="1" applyBorder="1" applyAlignment="1">
      <alignment horizontal="left" vertical="center"/>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4">
    <dxf>
      <font>
        <color auto="1"/>
      </font>
      <fill>
        <patternFill>
          <bgColor theme="7" tint="0.79998168889431442"/>
        </patternFill>
      </fill>
    </dxf>
    <dxf>
      <font>
        <color auto="1"/>
      </font>
      <fill>
        <patternFill>
          <bgColor theme="7" tint="0.79998168889431442"/>
        </patternFill>
      </fill>
    </dxf>
    <dxf>
      <fill>
        <patternFill>
          <bgColor rgb="FFFFFF00"/>
        </patternFill>
      </fill>
    </dxf>
    <dxf>
      <font>
        <color rgb="FFFF0000"/>
      </font>
    </dxf>
  </dxfs>
  <tableStyles count="0" defaultTableStyle="TableStyleMedium2" defaultPivotStyle="PivotStyleLight16"/>
  <colors>
    <mruColors>
      <color rgb="FF194375"/>
      <color rgb="FFCFDAE3"/>
      <color rgb="FF00B1EB"/>
      <color rgb="FF4D5D68"/>
      <color rgb="FFE0DFEE"/>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0DD42688-3D69-4D9C-8E1E-CD38E9B94778}" type="presOf" srcId="{4F5628EB-C60C-4D69-8D41-A981688C0FF5}" destId="{6B86148A-6D64-4A53-B427-99A45DE09A39}" srcOrd="0" destOrd="0" presId="urn:microsoft.com/office/officeart/2005/8/layout/arrow2"/>
    <dgm:cxn modelId="{FACB6ECA-9701-42D7-BAC0-AB997514936B}" type="presOf" srcId="{34A98CD5-CA8E-4C49-9D6E-4A7D9E0796C8}" destId="{13D5D56F-4EF5-4D8F-9D3F-540B6BF4C55E}" srcOrd="0" destOrd="0" presId="urn:microsoft.com/office/officeart/2005/8/layout/arrow2"/>
    <dgm:cxn modelId="{775F5F20-6D17-4939-A5C1-D22252F9E5DF}" type="presParOf" srcId="{13D5D56F-4EF5-4D8F-9D3F-540B6BF4C55E}" destId="{B73AA8AD-FEE1-4E71-80E2-4958C1F4B278}" srcOrd="0" destOrd="0" presId="urn:microsoft.com/office/officeart/2005/8/layout/arrow2"/>
    <dgm:cxn modelId="{47A5B337-2DA0-4BFA-B39D-FE333D34F197}" type="presParOf" srcId="{13D5D56F-4EF5-4D8F-9D3F-540B6BF4C55E}" destId="{71B609F7-73EC-4993-BB5A-A3AE66E5EDFC}" srcOrd="1" destOrd="0" presId="urn:microsoft.com/office/officeart/2005/8/layout/arrow2"/>
    <dgm:cxn modelId="{59F818B7-9B00-4EF1-ABAC-67A733856E8B}" type="presParOf" srcId="{71B609F7-73EC-4993-BB5A-A3AE66E5EDFC}" destId="{14FF2118-2B25-4A13-A4BD-F9AA8CF7E61D}" srcOrd="0" destOrd="0" presId="urn:microsoft.com/office/officeart/2005/8/layout/arrow2"/>
    <dgm:cxn modelId="{6472AB5D-0BF9-4E69-A980-73B39D3377C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367AE3B3-9753-436F-A845-35FFD35DE6F5}" type="presOf" srcId="{34A98CD5-CA8E-4C49-9D6E-4A7D9E0796C8}" destId="{13D5D56F-4EF5-4D8F-9D3F-540B6BF4C55E}" srcOrd="0" destOrd="0" presId="urn:microsoft.com/office/officeart/2005/8/layout/arrow2"/>
    <dgm:cxn modelId="{2528B6CC-86B8-4DF3-B6A2-2361D1408717}" type="presOf" srcId="{4F5628EB-C60C-4D69-8D41-A981688C0FF5}" destId="{6B86148A-6D64-4A53-B427-99A45DE09A39}" srcOrd="0" destOrd="0" presId="urn:microsoft.com/office/officeart/2005/8/layout/arrow2"/>
    <dgm:cxn modelId="{F2971683-CA4E-4538-9BBC-3B8ABFBC11A8}" type="presParOf" srcId="{13D5D56F-4EF5-4D8F-9D3F-540B6BF4C55E}" destId="{B73AA8AD-FEE1-4E71-80E2-4958C1F4B278}" srcOrd="0" destOrd="0" presId="urn:microsoft.com/office/officeart/2005/8/layout/arrow2"/>
    <dgm:cxn modelId="{8DF6103E-9ABD-480A-9846-6D1A0F16E756}" type="presParOf" srcId="{13D5D56F-4EF5-4D8F-9D3F-540B6BF4C55E}" destId="{71B609F7-73EC-4993-BB5A-A3AE66E5EDFC}" srcOrd="1" destOrd="0" presId="urn:microsoft.com/office/officeart/2005/8/layout/arrow2"/>
    <dgm:cxn modelId="{B9A07708-A1F5-4C73-8BDF-4158BBFAED49}" type="presParOf" srcId="{71B609F7-73EC-4993-BB5A-A3AE66E5EDFC}" destId="{14FF2118-2B25-4A13-A4BD-F9AA8CF7E61D}" srcOrd="0" destOrd="0" presId="urn:microsoft.com/office/officeart/2005/8/layout/arrow2"/>
    <dgm:cxn modelId="{968F3E7A-5BFA-4E00-8F1E-49F4D32B51EF}"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6072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4379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242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48386"/>
        <a:ext cx="446942" cy="52278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7833" y="101798"/>
          <a:ext cx="1152525" cy="720328"/>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06003" y="272197"/>
          <a:ext cx="85286" cy="85286"/>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0813" y="392322"/>
          <a:ext cx="461010" cy="53160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5192" bIns="0" numCol="1" spcCol="1270" anchor="t" anchorCtr="0">
          <a:noAutofit/>
        </a:bodyPr>
        <a:lstStyle/>
        <a:p>
          <a:pPr marL="0" lvl="0" indent="0" algn="r" defTabSz="1511300">
            <a:lnSpc>
              <a:spcPct val="90000"/>
            </a:lnSpc>
            <a:spcBef>
              <a:spcPct val="0"/>
            </a:spcBef>
            <a:spcAft>
              <a:spcPct val="35000"/>
            </a:spcAft>
            <a:buNone/>
          </a:pPr>
          <a:endParaRPr lang="en-GB" sz="3400" kern="1200"/>
        </a:p>
      </dsp:txBody>
      <dsp:txXfrm>
        <a:off x="53318" y="414827"/>
        <a:ext cx="416000" cy="486592"/>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2.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mailto:grant.product@citb.co.uk" TargetMode="External"/><Relationship Id="rId7" Type="http://schemas.openxmlformats.org/officeDocument/2006/relationships/hyperlink" Target="#'Training Details'!A1"/><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hyperlink" Target="https://www.citb.co.uk/levy-grants-and-funding/grants-funding/qualification-grants/advanced-craft-certificate-scotland-grant/" TargetMode="External"/><Relationship Id="rId5" Type="http://schemas.openxmlformats.org/officeDocument/2006/relationships/image" Target="../media/image3.sv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3.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advanced-craft-certificate-scotland-grant/" TargetMode="External"/><Relationship Id="rId3" Type="http://schemas.openxmlformats.org/officeDocument/2006/relationships/diagramLayout" Target="../diagrams/layout2.xml"/><Relationship Id="rId7" Type="http://schemas.openxmlformats.org/officeDocument/2006/relationships/image" Target="../media/image1.png"/><Relationship Id="rId2" Type="http://schemas.openxmlformats.org/officeDocument/2006/relationships/diagramData" Target="../diagrams/data2.xml"/><Relationship Id="rId1" Type="http://schemas.openxmlformats.org/officeDocument/2006/relationships/hyperlink" Target="#HOME!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0</xdr:row>
      <xdr:rowOff>257175</xdr:rowOff>
    </xdr:from>
    <xdr:to>
      <xdr:col>12</xdr:col>
      <xdr:colOff>76200</xdr:colOff>
      <xdr:row>3</xdr:row>
      <xdr:rowOff>47625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6350" y="2571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28</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xdr:from>
      <xdr:col>4</xdr:col>
      <xdr:colOff>23423</xdr:colOff>
      <xdr:row>15</xdr:row>
      <xdr:rowOff>159707</xdr:rowOff>
    </xdr:from>
    <xdr:to>
      <xdr:col>6</xdr:col>
      <xdr:colOff>400050</xdr:colOff>
      <xdr:row>17</xdr:row>
      <xdr:rowOff>83507</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366698" y="2731457"/>
          <a:ext cx="1900627"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50" b="0" u="none">
              <a:solidFill>
                <a:srgbClr val="194375"/>
              </a:solidFill>
              <a:latin typeface="Arial" panose="020B0604020202020204" pitchFamily="34" charset="0"/>
              <a:cs typeface="Arial" panose="020B0604020202020204" pitchFamily="34" charset="0"/>
            </a:rPr>
            <a:t>grant.product@citb.co.uk</a:t>
          </a:r>
        </a:p>
      </xdr:txBody>
    </xdr:sp>
    <xdr:clientData/>
  </xdr:twoCellAnchor>
  <xdr:twoCellAnchor editAs="oneCell">
    <xdr:from>
      <xdr:col>1</xdr:col>
      <xdr:colOff>9525</xdr:colOff>
      <xdr:row>27</xdr:row>
      <xdr:rowOff>95250</xdr:rowOff>
    </xdr:from>
    <xdr:to>
      <xdr:col>1</xdr:col>
      <xdr:colOff>923925</xdr:colOff>
      <xdr:row>30</xdr:row>
      <xdr:rowOff>85725</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38150" y="3924300"/>
          <a:ext cx="914400" cy="533400"/>
        </a:xfrm>
        <a:prstGeom prst="rect">
          <a:avLst/>
        </a:prstGeom>
      </xdr:spPr>
    </xdr:pic>
    <xdr:clientData/>
  </xdr:twoCellAnchor>
  <xdr:twoCellAnchor>
    <xdr:from>
      <xdr:col>5</xdr:col>
      <xdr:colOff>438149</xdr:colOff>
      <xdr:row>37</xdr:row>
      <xdr:rowOff>114300</xdr:rowOff>
    </xdr:from>
    <xdr:to>
      <xdr:col>7</xdr:col>
      <xdr:colOff>600075</xdr:colOff>
      <xdr:row>47</xdr:row>
      <xdr:rowOff>0</xdr:rowOff>
    </xdr:to>
    <xdr:sp macro="" textlink="">
      <xdr:nvSpPr>
        <xdr:cNvPr id="3" name="Oval 2">
          <a:hlinkClick xmlns:r="http://schemas.openxmlformats.org/officeDocument/2006/relationships" r:id="rId6"/>
          <a:extLst>
            <a:ext uri="{FF2B5EF4-FFF2-40B4-BE49-F238E27FC236}">
              <a16:creationId xmlns:a16="http://schemas.microsoft.com/office/drawing/2014/main" id="{8E1DE324-3290-45AC-8889-AD3F43F88736}"/>
            </a:ext>
          </a:extLst>
        </xdr:cNvPr>
        <xdr:cNvSpPr/>
      </xdr:nvSpPr>
      <xdr:spPr>
        <a:xfrm>
          <a:off x="4733924" y="5934075"/>
          <a:ext cx="1714501" cy="1752600"/>
        </a:xfrm>
        <a:prstGeom prst="ellipse">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400">
              <a:latin typeface="Arial" panose="020B0604020202020204" pitchFamily="34" charset="0"/>
              <a:cs typeface="Arial" panose="020B0604020202020204" pitchFamily="34" charset="0"/>
            </a:rPr>
            <a:t>Click here to visit the Advanced Craft</a:t>
          </a:r>
          <a:r>
            <a:rPr lang="en-GB" sz="1400" baseline="0">
              <a:latin typeface="Arial" panose="020B0604020202020204" pitchFamily="34" charset="0"/>
              <a:cs typeface="Arial" panose="020B0604020202020204" pitchFamily="34" charset="0"/>
            </a:rPr>
            <a:t> grant page on our website</a:t>
          </a:r>
          <a:endParaRPr lang="en-GB" sz="1400">
            <a:latin typeface="Arial" panose="020B0604020202020204" pitchFamily="34" charset="0"/>
            <a:cs typeface="Arial" panose="020B0604020202020204" pitchFamily="34" charset="0"/>
          </a:endParaRPr>
        </a:p>
      </xdr:txBody>
    </xdr:sp>
    <xdr:clientData/>
  </xdr:twoCellAnchor>
  <xdr:twoCellAnchor>
    <xdr:from>
      <xdr:col>1</xdr:col>
      <xdr:colOff>85725</xdr:colOff>
      <xdr:row>48</xdr:row>
      <xdr:rowOff>95250</xdr:rowOff>
    </xdr:from>
    <xdr:to>
      <xdr:col>4</xdr:col>
      <xdr:colOff>876300</xdr:colOff>
      <xdr:row>49</xdr:row>
      <xdr:rowOff>104775</xdr:rowOff>
    </xdr:to>
    <xdr:sp macro="" textlink="">
      <xdr:nvSpPr>
        <xdr:cNvPr id="11" name="TextBox 10">
          <a:hlinkClick xmlns:r="http://schemas.openxmlformats.org/officeDocument/2006/relationships" r:id="rId7"/>
          <a:extLst>
            <a:ext uri="{FF2B5EF4-FFF2-40B4-BE49-F238E27FC236}">
              <a16:creationId xmlns:a16="http://schemas.microsoft.com/office/drawing/2014/main" id="{164627BB-EF22-4329-AE1E-FA9928E94646}"/>
            </a:ext>
          </a:extLst>
        </xdr:cNvPr>
        <xdr:cNvSpPr txBox="1"/>
      </xdr:nvSpPr>
      <xdr:spPr>
        <a:xfrm>
          <a:off x="514350" y="13020675"/>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ADVANCED CRAFT GRANT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581891</xdr:colOff>
      <xdr:row>0</xdr:row>
      <xdr:rowOff>122959</xdr:rowOff>
    </xdr:from>
    <xdr:to>
      <xdr:col>14</xdr:col>
      <xdr:colOff>648566</xdr:colOff>
      <xdr:row>2</xdr:row>
      <xdr:rowOff>149049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3366" y="122959"/>
          <a:ext cx="1438275"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219076</xdr:colOff>
      <xdr:row>1</xdr:row>
      <xdr:rowOff>438150</xdr:rowOff>
    </xdr:from>
    <xdr:to>
      <xdr:col>2</xdr:col>
      <xdr:colOff>323851</xdr:colOff>
      <xdr:row>6</xdr:row>
      <xdr:rowOff>171450</xdr:rowOff>
    </xdr:to>
    <xdr:graphicFrame macro="">
      <xdr:nvGraphicFramePr>
        <xdr:cNvPr id="2" name="Diagram 1">
          <a:hlinkClick xmlns:r="http://schemas.openxmlformats.org/officeDocument/2006/relationships" r:id="rId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oneCellAnchor>
    <xdr:from>
      <xdr:col>1</xdr:col>
      <xdr:colOff>180975</xdr:colOff>
      <xdr:row>3</xdr:row>
      <xdr:rowOff>142875</xdr:rowOff>
    </xdr:from>
    <xdr:ext cx="1795107" cy="239809"/>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609600" y="9525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10</xdr:col>
      <xdr:colOff>552450</xdr:colOff>
      <xdr:row>0</xdr:row>
      <xdr:rowOff>161925</xdr:rowOff>
    </xdr:from>
    <xdr:to>
      <xdr:col>11</xdr:col>
      <xdr:colOff>942975</xdr:colOff>
      <xdr:row>2</xdr:row>
      <xdr:rowOff>161925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639300" y="1619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323850</xdr:colOff>
      <xdr:row>4</xdr:row>
      <xdr:rowOff>0</xdr:rowOff>
    </xdr:from>
    <xdr:ext cx="1795107" cy="239809"/>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500-000005000000}"/>
            </a:ext>
          </a:extLst>
        </xdr:cNvPr>
        <xdr:cNvSpPr txBox="1"/>
      </xdr:nvSpPr>
      <xdr:spPr>
        <a:xfrm>
          <a:off x="695325" y="1019175"/>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9</xdr:col>
      <xdr:colOff>876300</xdr:colOff>
      <xdr:row>4</xdr:row>
      <xdr:rowOff>123825</xdr:rowOff>
    </xdr:from>
    <xdr:ext cx="1038225" cy="239809"/>
    <xdr:sp macro="" textlink="">
      <xdr:nvSpPr>
        <xdr:cNvPr id="6" name="TextBox 5">
          <a:hlinkClick xmlns:r="http://schemas.openxmlformats.org/officeDocument/2006/relationships" r:id="rId8"/>
          <a:extLst>
            <a:ext uri="{FF2B5EF4-FFF2-40B4-BE49-F238E27FC236}">
              <a16:creationId xmlns:a16="http://schemas.microsoft.com/office/drawing/2014/main" id="{00000000-0008-0000-0500-000006000000}"/>
            </a:ext>
          </a:extLst>
        </xdr:cNvPr>
        <xdr:cNvSpPr txBox="1"/>
      </xdr:nvSpPr>
      <xdr:spPr>
        <a:xfrm>
          <a:off x="8915400" y="1028700"/>
          <a:ext cx="10382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webpage</a:t>
          </a:r>
        </a:p>
      </xdr:txBody>
    </xdr:sp>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P169"/>
  <sheetViews>
    <sheetView showGridLines="0" showRowColHeaders="0" tabSelected="1" zoomScaleNormal="100" workbookViewId="0">
      <selection activeCell="B29" sqref="B29:H30"/>
    </sheetView>
  </sheetViews>
  <sheetFormatPr defaultColWidth="0" defaultRowHeight="14.25" zeroHeight="1"/>
  <cols>
    <col min="1" max="1" width="5.625" customWidth="1"/>
    <col min="2" max="3" width="12.875" customWidth="1"/>
    <col min="4" max="5" width="12.5" customWidth="1"/>
    <col min="6" max="6" width="7.5" customWidth="1"/>
    <col min="7" max="8" width="12.875" customWidth="1"/>
    <col min="9" max="10" width="12.5" customWidth="1"/>
    <col min="11" max="11" width="7.5" customWidth="1"/>
    <col min="12" max="12" width="12.5" customWidth="1"/>
    <col min="13" max="13" width="5.625" customWidth="1"/>
    <col min="14" max="16" width="0" hidden="1" customWidth="1"/>
    <col min="17" max="16384" width="9" hidden="1"/>
  </cols>
  <sheetData>
    <row r="1" spans="2:12" ht="28.5" customHeight="1" thickBot="1">
      <c r="B1" s="55"/>
      <c r="C1" s="6"/>
    </row>
    <row r="2" spans="2:12" ht="18.75" customHeight="1">
      <c r="B2" s="82" t="s">
        <v>79</v>
      </c>
      <c r="C2" s="82"/>
      <c r="D2" s="28"/>
      <c r="E2" s="28"/>
      <c r="F2" s="28"/>
      <c r="G2" s="28"/>
      <c r="H2" s="28"/>
      <c r="I2" s="28"/>
      <c r="J2" s="28"/>
      <c r="K2" s="27"/>
      <c r="L2" s="22"/>
    </row>
    <row r="3" spans="2:12" ht="12" customHeight="1">
      <c r="B3" s="3"/>
      <c r="C3" s="3"/>
      <c r="D3" s="3"/>
      <c r="E3" s="3"/>
      <c r="F3" s="3"/>
      <c r="G3" s="3"/>
      <c r="H3" s="3"/>
      <c r="I3" s="3"/>
      <c r="J3" s="3"/>
      <c r="K3" s="3"/>
    </row>
    <row r="4" spans="2:12" ht="12" customHeight="1">
      <c r="B4" s="3"/>
      <c r="C4" s="3"/>
      <c r="D4" s="3"/>
      <c r="E4" s="3"/>
      <c r="F4" s="3"/>
      <c r="G4" s="3"/>
      <c r="H4" s="3"/>
      <c r="I4" s="3"/>
      <c r="J4" s="3"/>
      <c r="K4" s="3"/>
    </row>
    <row r="5" spans="2:12" ht="14.25" customHeight="1">
      <c r="B5" s="87" t="s">
        <v>74</v>
      </c>
      <c r="C5" s="87"/>
      <c r="D5" s="87"/>
      <c r="E5" s="87"/>
      <c r="F5" s="87"/>
      <c r="G5" s="87"/>
      <c r="H5" s="87"/>
      <c r="I5" s="87"/>
      <c r="J5" s="87"/>
      <c r="K5" s="87"/>
      <c r="L5" s="67"/>
    </row>
    <row r="6" spans="2:12" ht="14.25" customHeight="1">
      <c r="B6" s="87"/>
      <c r="C6" s="87"/>
      <c r="D6" s="87"/>
      <c r="E6" s="87"/>
      <c r="F6" s="87"/>
      <c r="G6" s="87"/>
      <c r="H6" s="87"/>
      <c r="I6" s="87"/>
      <c r="J6" s="87"/>
      <c r="K6" s="87"/>
      <c r="L6" s="67"/>
    </row>
    <row r="7" spans="2:12" ht="15" customHeight="1">
      <c r="B7" s="66" t="s">
        <v>80</v>
      </c>
      <c r="C7" s="56"/>
      <c r="D7" s="56"/>
      <c r="E7" s="56"/>
      <c r="F7" s="56"/>
      <c r="G7" s="56"/>
      <c r="H7" s="56"/>
      <c r="I7" s="56"/>
      <c r="J7" s="56"/>
      <c r="K7" s="56"/>
      <c r="L7" s="57"/>
    </row>
    <row r="8" spans="2:12">
      <c r="C8" s="3"/>
      <c r="D8" s="3"/>
      <c r="E8" s="3"/>
      <c r="F8" s="3"/>
      <c r="G8" s="3"/>
      <c r="H8" s="3"/>
      <c r="I8" s="3"/>
      <c r="J8" s="3"/>
      <c r="K8" s="3"/>
      <c r="L8" s="35" t="s">
        <v>23</v>
      </c>
    </row>
    <row r="9" spans="2:12">
      <c r="B9" s="3"/>
      <c r="C9" s="3"/>
      <c r="D9" s="3"/>
      <c r="E9" s="3"/>
      <c r="F9" s="3"/>
      <c r="G9" s="3"/>
      <c r="H9" s="3"/>
      <c r="I9" s="3"/>
      <c r="J9" s="3"/>
      <c r="K9" s="3"/>
      <c r="L9" s="37" t="s">
        <v>62</v>
      </c>
    </row>
    <row r="10" spans="2:12" ht="14.25" customHeight="1">
      <c r="B10" s="90" t="s">
        <v>75</v>
      </c>
      <c r="C10" s="90"/>
      <c r="D10" s="90"/>
      <c r="E10" s="90"/>
      <c r="F10" s="90"/>
      <c r="G10" s="90"/>
      <c r="H10" s="90"/>
      <c r="I10" s="90"/>
      <c r="J10" s="90"/>
      <c r="K10" s="90"/>
      <c r="L10" s="38">
        <f>COUNTIF('Training Details'!$C$113:$C$500,"*")</f>
        <v>0</v>
      </c>
    </row>
    <row r="11" spans="2:12" ht="14.25" customHeight="1">
      <c r="B11" s="90"/>
      <c r="C11" s="90"/>
      <c r="D11" s="90"/>
      <c r="E11" s="90"/>
      <c r="F11" s="90"/>
      <c r="G11" s="90"/>
      <c r="H11" s="90"/>
      <c r="I11" s="90"/>
      <c r="J11" s="90"/>
      <c r="K11" s="90"/>
      <c r="L11" s="39"/>
    </row>
    <row r="12" spans="2:12" ht="14.25" customHeight="1">
      <c r="B12" s="90"/>
      <c r="C12" s="90"/>
      <c r="D12" s="90"/>
      <c r="E12" s="90"/>
      <c r="F12" s="90"/>
      <c r="G12" s="90"/>
      <c r="H12" s="90"/>
      <c r="I12" s="90"/>
      <c r="J12" s="90"/>
      <c r="K12" s="90"/>
      <c r="L12" s="39"/>
    </row>
    <row r="13" spans="2:12" s="6" customFormat="1" ht="14.25" customHeight="1">
      <c r="B13" s="90"/>
      <c r="C13" s="90"/>
      <c r="D13" s="90"/>
      <c r="E13" s="90"/>
      <c r="F13" s="90"/>
      <c r="G13" s="90"/>
      <c r="H13" s="90"/>
      <c r="I13" s="90"/>
      <c r="J13" s="90"/>
      <c r="K13" s="90"/>
      <c r="L13" s="39"/>
    </row>
    <row r="14" spans="2:12" ht="14.25" customHeight="1">
      <c r="B14" s="90"/>
      <c r="C14" s="90"/>
      <c r="D14" s="90"/>
      <c r="E14" s="90"/>
      <c r="F14" s="90"/>
      <c r="G14" s="90"/>
      <c r="H14" s="90"/>
      <c r="I14" s="90"/>
      <c r="J14" s="90"/>
      <c r="K14" s="90"/>
    </row>
    <row r="15" spans="2:12" ht="14.25" customHeight="1">
      <c r="B15" s="90"/>
      <c r="C15" s="90"/>
      <c r="D15" s="90"/>
      <c r="E15" s="90"/>
      <c r="F15" s="90"/>
      <c r="G15" s="90"/>
      <c r="H15" s="90"/>
      <c r="I15" s="90"/>
      <c r="J15" s="90"/>
      <c r="K15" s="90"/>
    </row>
    <row r="16" spans="2:12" ht="14.25" customHeight="1">
      <c r="B16" s="90"/>
      <c r="C16" s="90"/>
      <c r="D16" s="90"/>
      <c r="E16" s="90"/>
      <c r="F16" s="90"/>
      <c r="G16" s="90"/>
      <c r="H16" s="90"/>
      <c r="I16" s="90"/>
      <c r="J16" s="90"/>
      <c r="K16" s="90"/>
    </row>
    <row r="17" spans="2:12" ht="14.25" customHeight="1">
      <c r="B17" s="90"/>
      <c r="C17" s="90"/>
      <c r="D17" s="90"/>
      <c r="E17" s="90"/>
      <c r="F17" s="90"/>
      <c r="G17" s="90"/>
      <c r="H17" s="90"/>
      <c r="I17" s="90"/>
      <c r="J17" s="90"/>
      <c r="K17" s="90"/>
    </row>
    <row r="18" spans="2:12" ht="14.25" customHeight="1">
      <c r="B18" s="90"/>
      <c r="C18" s="90"/>
      <c r="D18" s="90"/>
      <c r="E18" s="90"/>
      <c r="F18" s="90"/>
      <c r="G18" s="90"/>
      <c r="H18" s="90"/>
      <c r="I18" s="90"/>
      <c r="J18" s="90"/>
      <c r="K18" s="90"/>
    </row>
    <row r="19" spans="2:12" ht="14.25" customHeight="1">
      <c r="B19" s="90"/>
      <c r="C19" s="90"/>
      <c r="D19" s="90"/>
      <c r="E19" s="90"/>
      <c r="F19" s="90"/>
      <c r="G19" s="90"/>
      <c r="H19" s="90"/>
      <c r="I19" s="90"/>
      <c r="J19" s="90"/>
      <c r="K19" s="90"/>
    </row>
    <row r="20" spans="2:12" ht="14.25" customHeight="1">
      <c r="B20" s="90"/>
      <c r="C20" s="90"/>
      <c r="D20" s="90"/>
      <c r="E20" s="90"/>
      <c r="F20" s="90"/>
      <c r="G20" s="90"/>
      <c r="H20" s="90"/>
      <c r="I20" s="90"/>
      <c r="J20" s="90"/>
      <c r="K20" s="90"/>
    </row>
    <row r="21" spans="2:12" ht="14.25" customHeight="1">
      <c r="B21" s="49"/>
      <c r="C21" s="49"/>
      <c r="D21" s="49"/>
      <c r="E21" s="49"/>
      <c r="F21" s="49"/>
      <c r="G21" s="49"/>
      <c r="H21" s="49"/>
      <c r="I21" s="49"/>
      <c r="J21" s="49"/>
      <c r="K21" s="49"/>
    </row>
    <row r="22" spans="2:12" ht="14.25" customHeight="1">
      <c r="B22" s="88" t="s">
        <v>61</v>
      </c>
      <c r="C22" s="88"/>
      <c r="D22" s="88"/>
      <c r="E22" s="88"/>
      <c r="F22" s="88"/>
      <c r="G22" s="88"/>
      <c r="H22" s="88"/>
      <c r="I22" s="3"/>
      <c r="J22" s="3"/>
      <c r="K22" s="3"/>
    </row>
    <row r="23" spans="2:12" ht="14.25" customHeight="1">
      <c r="B23" s="89"/>
      <c r="C23" s="89"/>
      <c r="D23" s="89"/>
      <c r="E23" s="89"/>
      <c r="F23" s="89"/>
      <c r="G23" s="89"/>
      <c r="H23" s="89"/>
      <c r="K23" s="3"/>
      <c r="L23" s="17"/>
    </row>
    <row r="24" spans="2:12" ht="13.5" customHeight="1">
      <c r="B24" s="29"/>
      <c r="C24" s="29"/>
      <c r="D24" s="29"/>
      <c r="E24" s="29"/>
      <c r="F24" s="30"/>
      <c r="G24" s="29"/>
      <c r="H24" s="29"/>
      <c r="K24" s="3"/>
    </row>
    <row r="25" spans="2:12" ht="14.25" customHeight="1">
      <c r="B25" s="85" t="s">
        <v>22</v>
      </c>
      <c r="C25" s="85"/>
      <c r="D25" s="86">
        <f>'Employer Details'!E9</f>
        <v>0</v>
      </c>
      <c r="E25" s="86"/>
      <c r="F25" s="86"/>
      <c r="G25" s="86"/>
      <c r="H25" s="86"/>
      <c r="K25" s="3"/>
    </row>
    <row r="26" spans="2:12" ht="14.25" customHeight="1">
      <c r="B26" s="84" t="s">
        <v>58</v>
      </c>
      <c r="C26" s="84"/>
      <c r="D26" s="50">
        <f>'Employer Details'!E13</f>
        <v>0</v>
      </c>
      <c r="E26" s="32"/>
      <c r="F26" s="33"/>
      <c r="G26" s="32"/>
      <c r="H26" s="32"/>
      <c r="K26" s="3"/>
    </row>
    <row r="27" spans="2:12" ht="14.25" customHeight="1">
      <c r="B27" s="83" t="s">
        <v>59</v>
      </c>
      <c r="C27" s="83"/>
      <c r="D27" s="51" t="str">
        <f>IF('Employer Details'!D47&lt;&gt;"","Yes","No")</f>
        <v>No</v>
      </c>
      <c r="E27" s="52"/>
      <c r="F27" s="53"/>
      <c r="G27" s="54"/>
      <c r="H27" s="54"/>
      <c r="K27" s="3"/>
    </row>
    <row r="28" spans="2:12" ht="14.25" customHeight="1">
      <c r="B28" s="31"/>
      <c r="C28" s="31"/>
      <c r="D28" s="31"/>
      <c r="E28" s="31"/>
      <c r="F28" s="30"/>
      <c r="G28" s="29"/>
      <c r="H28" s="29"/>
      <c r="K28" s="3"/>
    </row>
    <row r="29" spans="2:12" s="2" customFormat="1" ht="14.25" customHeight="1">
      <c r="B29" s="76"/>
      <c r="C29" s="76"/>
      <c r="D29" s="76"/>
      <c r="E29" s="76"/>
      <c r="F29" s="76"/>
      <c r="G29" s="76"/>
      <c r="H29" s="76"/>
      <c r="K29"/>
    </row>
    <row r="30" spans="2:12" s="2" customFormat="1" ht="14.25" customHeight="1">
      <c r="B30" s="76"/>
      <c r="C30" s="76"/>
      <c r="D30" s="76"/>
      <c r="E30" s="76"/>
      <c r="F30" s="76"/>
      <c r="G30" s="76"/>
      <c r="H30" s="76"/>
      <c r="K30"/>
    </row>
    <row r="31" spans="2:12" s="2" customFormat="1">
      <c r="E31" s="16"/>
      <c r="F31" s="16"/>
      <c r="K31"/>
      <c r="L31"/>
    </row>
    <row r="32" spans="2:12" s="2" customFormat="1" ht="14.25" customHeight="1">
      <c r="E32" s="16"/>
      <c r="F32" s="16"/>
      <c r="K32"/>
      <c r="L32"/>
    </row>
    <row r="33" spans="2:12" s="2" customFormat="1" ht="15" customHeight="1">
      <c r="B33" s="80"/>
      <c r="C33" s="80"/>
      <c r="D33" s="80"/>
      <c r="E33" s="80"/>
      <c r="F33" s="16"/>
      <c r="K33"/>
      <c r="L33"/>
    </row>
    <row r="34" spans="2:12" s="2" customFormat="1" ht="15" thickBot="1">
      <c r="B34" s="81"/>
      <c r="C34" s="81"/>
      <c r="D34" s="81"/>
      <c r="E34" s="81"/>
      <c r="F34" s="16"/>
      <c r="K34"/>
      <c r="L34"/>
    </row>
    <row r="35" spans="2:12" s="2" customFormat="1" ht="15" thickTop="1">
      <c r="B35" s="77" t="s">
        <v>63</v>
      </c>
      <c r="C35" s="77"/>
      <c r="D35" s="77"/>
      <c r="E35" s="77"/>
      <c r="F35" s="16"/>
      <c r="K35"/>
      <c r="L35"/>
    </row>
    <row r="36" spans="2:12" s="2" customFormat="1">
      <c r="B36" s="77"/>
      <c r="C36" s="77"/>
      <c r="D36" s="77"/>
      <c r="E36" s="77"/>
      <c r="F36" s="16"/>
      <c r="K36"/>
      <c r="L36"/>
    </row>
    <row r="37" spans="2:12" s="2" customFormat="1">
      <c r="B37" s="78" t="s">
        <v>72</v>
      </c>
      <c r="C37" s="78"/>
      <c r="D37" s="78"/>
      <c r="E37" s="78"/>
      <c r="F37" s="16"/>
      <c r="K37"/>
      <c r="L37"/>
    </row>
    <row r="38" spans="2:12" s="2" customFormat="1">
      <c r="B38" s="78"/>
      <c r="C38" s="78"/>
      <c r="D38" s="78"/>
      <c r="E38" s="78"/>
      <c r="F38" s="16"/>
      <c r="K38"/>
      <c r="L38"/>
    </row>
    <row r="39" spans="2:12" s="2" customFormat="1">
      <c r="B39" s="78"/>
      <c r="C39" s="78"/>
      <c r="D39" s="78"/>
      <c r="E39" s="78"/>
      <c r="F39" s="16"/>
      <c r="K39"/>
      <c r="L39"/>
    </row>
    <row r="40" spans="2:12" s="2" customFormat="1">
      <c r="B40" s="78"/>
      <c r="C40" s="78"/>
      <c r="D40" s="78"/>
      <c r="E40" s="78"/>
      <c r="F40" s="16"/>
      <c r="K40"/>
      <c r="L40"/>
    </row>
    <row r="41" spans="2:12" s="2" customFormat="1">
      <c r="B41" s="78"/>
      <c r="C41" s="78"/>
      <c r="D41" s="78"/>
      <c r="E41" s="78"/>
      <c r="F41" s="16"/>
      <c r="K41"/>
      <c r="L41"/>
    </row>
    <row r="42" spans="2:12" s="2" customFormat="1" ht="15" thickBot="1">
      <c r="B42" s="58"/>
      <c r="C42" s="58"/>
      <c r="D42" s="58"/>
      <c r="E42" s="59"/>
      <c r="F42" s="16"/>
      <c r="K42"/>
      <c r="L42"/>
    </row>
    <row r="43" spans="2:12" s="2" customFormat="1" ht="15">
      <c r="B43" s="60" t="s">
        <v>68</v>
      </c>
      <c r="C43" s="61"/>
      <c r="D43" s="61"/>
      <c r="E43" s="62"/>
      <c r="F43" s="16"/>
      <c r="K43"/>
      <c r="L43"/>
    </row>
    <row r="44" spans="2:12" s="2" customFormat="1" ht="15">
      <c r="B44" s="68">
        <v>22.5</v>
      </c>
      <c r="C44" s="63" t="s">
        <v>69</v>
      </c>
      <c r="D44" s="63"/>
      <c r="E44" s="64"/>
      <c r="F44" s="16"/>
      <c r="K44"/>
      <c r="L44"/>
    </row>
    <row r="45" spans="2:12" s="2" customFormat="1" ht="15">
      <c r="B45" s="68">
        <v>2037.5</v>
      </c>
      <c r="C45" s="63" t="s">
        <v>70</v>
      </c>
      <c r="D45" s="63"/>
      <c r="E45" s="64"/>
      <c r="F45" s="16"/>
      <c r="K45"/>
      <c r="L45"/>
    </row>
    <row r="46" spans="2:12" s="2" customFormat="1" ht="15" thickBot="1">
      <c r="B46" s="58"/>
      <c r="C46" s="58"/>
      <c r="D46" s="58"/>
      <c r="E46" s="59"/>
      <c r="F46" s="16"/>
      <c r="K46"/>
      <c r="L46"/>
    </row>
    <row r="47" spans="2:12" s="2" customFormat="1" ht="15">
      <c r="B47" s="48" t="s">
        <v>71</v>
      </c>
      <c r="C47" s="65"/>
      <c r="D47" s="65"/>
      <c r="E47" s="64"/>
      <c r="F47" s="16"/>
      <c r="K47"/>
      <c r="L47"/>
    </row>
    <row r="48" spans="2:12" s="2" customFormat="1">
      <c r="B48" s="65"/>
      <c r="C48" s="65"/>
      <c r="D48" s="65"/>
      <c r="E48" s="64"/>
      <c r="F48" s="16"/>
      <c r="K48"/>
      <c r="L48"/>
    </row>
    <row r="49" spans="2:12" s="2" customFormat="1">
      <c r="B49" s="79"/>
      <c r="C49" s="79"/>
      <c r="D49" s="79"/>
      <c r="E49" s="79"/>
      <c r="F49" s="16"/>
      <c r="K49"/>
      <c r="L49"/>
    </row>
    <row r="50" spans="2:12" s="2" customFormat="1">
      <c r="B50" s="79"/>
      <c r="C50" s="79"/>
      <c r="D50" s="79"/>
      <c r="E50" s="79"/>
      <c r="F50" s="16"/>
      <c r="K50"/>
      <c r="L50"/>
    </row>
    <row r="51" spans="2:12" s="2" customFormat="1">
      <c r="E51" s="16"/>
      <c r="F51" s="16"/>
      <c r="K51"/>
      <c r="L51"/>
    </row>
    <row r="52" spans="2:12" s="2" customFormat="1" ht="14.25" customHeight="1">
      <c r="E52" s="16"/>
      <c r="F52" s="16"/>
      <c r="K52"/>
      <c r="L52"/>
    </row>
    <row r="53" spans="2:12" s="2" customFormat="1" ht="14.25" customHeight="1">
      <c r="I53" s="42"/>
      <c r="J53" s="42"/>
      <c r="K53" s="43"/>
      <c r="L53" s="44"/>
    </row>
    <row r="54" spans="2:12" s="2" customFormat="1" ht="15" customHeight="1">
      <c r="I54" s="42"/>
      <c r="J54" s="42"/>
      <c r="K54" s="43"/>
      <c r="L54" s="44"/>
    </row>
    <row r="55" spans="2:12" s="2" customFormat="1">
      <c r="I55" s="17"/>
      <c r="J55" s="17"/>
      <c r="K55" s="43"/>
      <c r="L55" s="40"/>
    </row>
    <row r="56" spans="2:12" s="2" customFormat="1">
      <c r="I56" s="17"/>
      <c r="J56" s="17"/>
      <c r="K56" s="43"/>
      <c r="L56" s="40"/>
    </row>
    <row r="57" spans="2:12" s="2" customFormat="1">
      <c r="I57" s="17"/>
      <c r="J57" s="17"/>
      <c r="K57" s="43"/>
      <c r="L57" s="40"/>
    </row>
    <row r="58" spans="2:12" s="2" customFormat="1">
      <c r="I58" s="41"/>
      <c r="J58" s="41"/>
      <c r="K58" s="43"/>
      <c r="L58" s="40"/>
    </row>
    <row r="59" spans="2:12" s="2" customFormat="1">
      <c r="I59" s="41"/>
      <c r="J59" s="41"/>
      <c r="K59" s="43"/>
      <c r="L59" s="40"/>
    </row>
    <row r="60" spans="2:12" s="2" customFormat="1">
      <c r="I60" s="45"/>
      <c r="J60" s="45"/>
      <c r="K60" s="43"/>
      <c r="L60" s="40"/>
    </row>
    <row r="61" spans="2:12" s="2" customFormat="1">
      <c r="I61" s="45"/>
      <c r="J61" s="45"/>
      <c r="K61" s="43"/>
      <c r="L61" s="40"/>
    </row>
    <row r="62" spans="2:12" s="2" customFormat="1" ht="14.25" customHeight="1">
      <c r="I62" s="42"/>
      <c r="J62" s="42"/>
      <c r="K62" s="43"/>
      <c r="L62" s="40"/>
    </row>
    <row r="63" spans="2:12" s="2" customFormat="1" ht="15" customHeight="1">
      <c r="I63" s="42"/>
      <c r="J63" s="42"/>
      <c r="K63" s="43"/>
      <c r="L63" s="40"/>
    </row>
    <row r="64" spans="2:12" s="2" customFormat="1" ht="14.25" customHeight="1">
      <c r="E64" s="16"/>
      <c r="F64" s="16"/>
      <c r="G64" s="17"/>
      <c r="H64" s="17"/>
      <c r="I64" s="17"/>
      <c r="J64" s="17"/>
      <c r="K64" s="43"/>
      <c r="L64" s="41"/>
    </row>
    <row r="65" spans="2:12" s="2" customFormat="1" ht="14.25" hidden="1" customHeight="1">
      <c r="E65" s="16"/>
      <c r="F65" s="16"/>
      <c r="G65" s="17"/>
      <c r="H65" s="17"/>
      <c r="I65" s="17"/>
      <c r="J65" s="17"/>
      <c r="K65" s="43"/>
      <c r="L65" s="41"/>
    </row>
    <row r="66" spans="2:12" s="2" customFormat="1" ht="15" hidden="1" customHeight="1">
      <c r="B66" s="73"/>
      <c r="C66" s="73"/>
      <c r="D66" s="73"/>
      <c r="E66" s="73"/>
      <c r="F66" s="16"/>
      <c r="G66" s="17"/>
      <c r="H66" s="17"/>
      <c r="I66" s="17"/>
      <c r="J66" s="17"/>
      <c r="K66" s="43"/>
      <c r="L66" s="43"/>
    </row>
    <row r="67" spans="2:12" s="2" customFormat="1" ht="14.25" hidden="1" customHeight="1">
      <c r="B67" s="73"/>
      <c r="C67" s="73"/>
      <c r="D67" s="73"/>
      <c r="E67" s="73"/>
      <c r="F67" s="16"/>
      <c r="G67" s="17"/>
      <c r="H67" s="17"/>
      <c r="I67" s="17"/>
      <c r="J67" s="17"/>
      <c r="K67" s="43"/>
      <c r="L67" s="43"/>
    </row>
    <row r="68" spans="2:12" s="2" customFormat="1" ht="14.25" hidden="1" customHeight="1">
      <c r="B68" s="74"/>
      <c r="C68" s="74"/>
      <c r="D68" s="74"/>
      <c r="E68" s="74"/>
      <c r="F68" s="16"/>
      <c r="G68" s="17"/>
      <c r="H68" s="17"/>
      <c r="I68" s="17"/>
      <c r="J68" s="17"/>
      <c r="K68" s="43"/>
      <c r="L68" s="44"/>
    </row>
    <row r="69" spans="2:12" s="2" customFormat="1" ht="15" hidden="1" customHeight="1">
      <c r="B69" s="74"/>
      <c r="C69" s="74"/>
      <c r="D69" s="74"/>
      <c r="E69" s="74"/>
      <c r="F69" s="16"/>
      <c r="G69" s="17"/>
      <c r="H69" s="17"/>
      <c r="I69" s="17"/>
      <c r="J69" s="17"/>
      <c r="K69" s="43"/>
      <c r="L69" s="44"/>
    </row>
    <row r="70" spans="2:12" s="2" customFormat="1" ht="14.25" hidden="1" customHeight="1">
      <c r="B70" s="74"/>
      <c r="C70" s="74"/>
      <c r="D70" s="74"/>
      <c r="E70" s="74"/>
      <c r="F70" s="16"/>
      <c r="G70" s="41"/>
      <c r="H70" s="41"/>
      <c r="I70" s="41"/>
      <c r="J70" s="41"/>
      <c r="K70" s="43"/>
      <c r="L70" s="40"/>
    </row>
    <row r="71" spans="2:12" s="2" customFormat="1" hidden="1">
      <c r="B71" s="74"/>
      <c r="C71" s="74"/>
      <c r="D71" s="74"/>
      <c r="E71" s="74"/>
      <c r="F71" s="16"/>
      <c r="G71" s="41"/>
      <c r="H71" s="41"/>
      <c r="I71" s="41"/>
      <c r="J71" s="41"/>
      <c r="K71" s="43"/>
      <c r="L71" s="40"/>
    </row>
    <row r="72" spans="2:12" s="2" customFormat="1" hidden="1">
      <c r="B72" s="74"/>
      <c r="C72" s="74"/>
      <c r="D72" s="74"/>
      <c r="E72" s="74"/>
      <c r="F72" s="16"/>
      <c r="G72" s="46"/>
      <c r="H72" s="46"/>
      <c r="I72" s="46"/>
      <c r="J72" s="46"/>
      <c r="K72" s="43"/>
      <c r="L72" s="40"/>
    </row>
    <row r="73" spans="2:12" s="2" customFormat="1" hidden="1">
      <c r="B73" s="74"/>
      <c r="C73" s="74"/>
      <c r="D73" s="74"/>
      <c r="E73" s="74"/>
      <c r="F73" s="16"/>
      <c r="G73" s="46"/>
      <c r="H73" s="46"/>
      <c r="I73" s="46"/>
      <c r="J73" s="46"/>
      <c r="K73" s="43"/>
      <c r="L73" s="40"/>
    </row>
    <row r="74" spans="2:12" s="2" customFormat="1" ht="14.25" hidden="1" customHeight="1">
      <c r="B74" s="74"/>
      <c r="C74" s="74"/>
      <c r="D74" s="74"/>
      <c r="E74" s="74"/>
      <c r="F74" s="16"/>
      <c r="G74" s="42"/>
      <c r="H74" s="42"/>
      <c r="I74" s="42"/>
      <c r="J74" s="42"/>
      <c r="K74" s="43"/>
      <c r="L74" s="40"/>
    </row>
    <row r="75" spans="2:12" s="2" customFormat="1" ht="15" hidden="1" customHeight="1">
      <c r="B75" s="74"/>
      <c r="C75" s="74"/>
      <c r="D75" s="74"/>
      <c r="E75" s="74"/>
      <c r="F75" s="16"/>
      <c r="G75" s="42"/>
      <c r="H75" s="42"/>
      <c r="I75" s="42"/>
      <c r="J75" s="42"/>
      <c r="K75" s="43"/>
      <c r="L75" s="40"/>
    </row>
    <row r="76" spans="2:12" s="2" customFormat="1" hidden="1">
      <c r="B76" s="74"/>
      <c r="C76" s="74"/>
      <c r="D76" s="74"/>
      <c r="E76" s="74"/>
      <c r="F76" s="16"/>
      <c r="G76" s="17"/>
      <c r="H76" s="17"/>
      <c r="I76" s="17"/>
      <c r="J76" s="17"/>
      <c r="K76" s="43"/>
      <c r="L76" s="40"/>
    </row>
    <row r="77" spans="2:12" s="2" customFormat="1" hidden="1">
      <c r="B77" s="75"/>
      <c r="C77" s="75"/>
      <c r="D77" s="75"/>
      <c r="E77" s="75"/>
      <c r="F77" s="16"/>
      <c r="G77" s="17"/>
      <c r="H77" s="17"/>
      <c r="I77" s="17"/>
      <c r="J77" s="17"/>
      <c r="K77" s="43"/>
      <c r="L77" s="40"/>
    </row>
    <row r="78" spans="2:12" s="2" customFormat="1" hidden="1">
      <c r="B78" s="75"/>
      <c r="C78" s="75"/>
      <c r="D78" s="75"/>
      <c r="E78" s="75"/>
      <c r="F78" s="16"/>
      <c r="G78" s="17"/>
      <c r="H78" s="17"/>
      <c r="I78" s="17"/>
      <c r="J78" s="17"/>
      <c r="K78" s="43"/>
      <c r="L78" s="40"/>
    </row>
    <row r="79" spans="2:12" s="2" customFormat="1" hidden="1">
      <c r="E79" s="16"/>
      <c r="F79" s="16"/>
      <c r="G79" s="17"/>
      <c r="H79" s="17"/>
      <c r="I79" s="17"/>
      <c r="J79" s="17"/>
      <c r="K79" s="43"/>
      <c r="L79" s="40"/>
    </row>
    <row r="80" spans="2:12" s="2" customFormat="1" hidden="1">
      <c r="E80" s="16"/>
      <c r="F80" s="16"/>
      <c r="G80" s="17"/>
      <c r="H80" s="17"/>
      <c r="I80" s="17"/>
      <c r="J80" s="17"/>
      <c r="K80" s="43"/>
      <c r="L80" s="41"/>
    </row>
    <row r="81" spans="2:12" s="2" customFormat="1" hidden="1">
      <c r="E81" s="16"/>
      <c r="F81" s="16"/>
      <c r="G81" s="17"/>
      <c r="H81" s="17"/>
      <c r="I81" s="17"/>
      <c r="J81" s="17"/>
      <c r="K81" s="43"/>
      <c r="L81" s="41"/>
    </row>
    <row r="82" spans="2:12" s="2" customFormat="1" hidden="1">
      <c r="E82" s="16"/>
      <c r="F82" s="16"/>
      <c r="G82" s="41"/>
      <c r="H82" s="41"/>
      <c r="I82" s="41"/>
      <c r="J82" s="41"/>
      <c r="K82" s="43"/>
      <c r="L82" s="43"/>
    </row>
    <row r="83" spans="2:12" s="2" customFormat="1" hidden="1">
      <c r="E83" s="16"/>
      <c r="F83" s="16"/>
      <c r="G83" s="41"/>
      <c r="H83" s="41"/>
      <c r="I83" s="41"/>
      <c r="J83" s="41"/>
      <c r="K83" s="43"/>
      <c r="L83" s="43"/>
    </row>
    <row r="84" spans="2:12" s="2" customFormat="1" hidden="1">
      <c r="E84" s="16"/>
      <c r="F84" s="16"/>
      <c r="K84"/>
      <c r="L84"/>
    </row>
    <row r="85" spans="2:12">
      <c r="B85" s="17"/>
      <c r="C85" s="17"/>
      <c r="D85" s="17"/>
      <c r="E85" s="17"/>
      <c r="L85" s="23" t="s">
        <v>81</v>
      </c>
    </row>
    <row r="86" spans="2:12" hidden="1">
      <c r="B86" s="17"/>
      <c r="C86" s="17"/>
      <c r="D86" s="17"/>
      <c r="E86" s="17"/>
    </row>
    <row r="87" spans="2:12" ht="14.25" hidden="1" customHeight="1">
      <c r="B87" s="17"/>
      <c r="C87" s="17"/>
      <c r="D87" s="17"/>
      <c r="E87" s="17"/>
    </row>
    <row r="88" spans="2:12" hidden="1">
      <c r="B88" s="17"/>
      <c r="C88" s="17"/>
      <c r="D88" s="17"/>
      <c r="E88" s="17"/>
    </row>
    <row r="89" spans="2:12" ht="14.25" hidden="1" customHeight="1">
      <c r="B89" s="17"/>
      <c r="C89" s="17"/>
      <c r="D89" s="17"/>
      <c r="E89" s="17"/>
    </row>
    <row r="90" spans="2:12" ht="14.25" hidden="1" customHeight="1">
      <c r="B90" s="17"/>
      <c r="C90" s="17"/>
      <c r="D90" s="17"/>
      <c r="E90" s="17"/>
    </row>
    <row r="91" spans="2:12" ht="14.25" hidden="1" customHeight="1">
      <c r="B91" s="18"/>
      <c r="C91" s="18"/>
      <c r="D91" s="18"/>
      <c r="E91" s="18"/>
    </row>
    <row r="92" spans="2:12" ht="14.25" hidden="1" customHeight="1">
      <c r="B92" s="18"/>
      <c r="C92" s="18"/>
      <c r="D92" s="18"/>
      <c r="E92" s="18"/>
    </row>
    <row r="93" spans="2:12" hidden="1">
      <c r="B93" s="19"/>
      <c r="C93" s="19"/>
      <c r="D93" s="20"/>
      <c r="E93" s="21"/>
    </row>
    <row r="94" spans="2:12" hidden="1"/>
    <row r="95" spans="2:12" hidden="1"/>
    <row r="96" spans="2:12"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sheetData>
  <sheetProtection algorithmName="SHA-512" hashValue="sZHDoA8t807fEzAojJzPhx/7ZS+KdRHGYOYsrDmh0/D8/AoDNhtZ8SQDgozht95HQq88ijSPx9j3u48WnA6N8g==" saltValue="ZUiK7N7tf7PTzXSKsoRJRg==" spinCount="100000" sheet="1" selectLockedCells="1"/>
  <mergeCells count="16">
    <mergeCell ref="B2:C2"/>
    <mergeCell ref="B27:C27"/>
    <mergeCell ref="B26:C26"/>
    <mergeCell ref="B25:C25"/>
    <mergeCell ref="D25:H25"/>
    <mergeCell ref="B5:K6"/>
    <mergeCell ref="B22:H23"/>
    <mergeCell ref="B10:K20"/>
    <mergeCell ref="B66:E67"/>
    <mergeCell ref="B68:E76"/>
    <mergeCell ref="B77:E78"/>
    <mergeCell ref="B29:H30"/>
    <mergeCell ref="B35:E36"/>
    <mergeCell ref="B37:E41"/>
    <mergeCell ref="B49:E50"/>
    <mergeCell ref="B33:E34"/>
  </mergeCells>
  <conditionalFormatting sqref="D27">
    <cfRule type="containsText" dxfId="3" priority="1" operator="containsText" text="No">
      <formula>NOT(ISERROR(SEARCH("No",D27)))</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P62"/>
  <sheetViews>
    <sheetView showGridLines="0" showRowColHeaders="0" zoomScaleNormal="100" workbookViewId="0">
      <selection activeCell="E9" sqref="E9:K9"/>
    </sheetView>
  </sheetViews>
  <sheetFormatPr defaultColWidth="0" defaultRowHeight="14.25" zeroHeight="1"/>
  <cols>
    <col min="1" max="1" width="5.625" customWidth="1"/>
    <col min="2" max="2" width="9.25" customWidth="1"/>
    <col min="3" max="15" width="9" customWidth="1"/>
    <col min="16" max="16" width="5.625" customWidth="1"/>
    <col min="17" max="16384" width="9" hidden="1"/>
  </cols>
  <sheetData>
    <row r="1" spans="2:15" ht="12" customHeight="1"/>
    <row r="2" spans="2:15" ht="28.5">
      <c r="B2" s="69" t="s">
        <v>60</v>
      </c>
      <c r="C2" s="6"/>
      <c r="D2" s="6"/>
      <c r="E2" s="6"/>
      <c r="F2" s="6"/>
      <c r="G2" s="6"/>
      <c r="H2" s="6"/>
      <c r="I2" s="6"/>
      <c r="J2" s="6"/>
      <c r="K2" s="6"/>
      <c r="L2" s="6"/>
      <c r="M2" s="6"/>
      <c r="N2" s="6"/>
      <c r="O2" s="6"/>
    </row>
    <row r="3" spans="2:15"/>
    <row r="4" spans="2:15"/>
    <row r="5" spans="2:15">
      <c r="B5" s="91"/>
      <c r="C5" s="91"/>
      <c r="D5" s="91"/>
    </row>
    <row r="6" spans="2:15"/>
    <row r="7" spans="2:15" ht="30" customHeight="1" thickBot="1">
      <c r="B7" s="70" t="s">
        <v>0</v>
      </c>
      <c r="C7" s="71"/>
      <c r="D7" s="71"/>
      <c r="E7" s="71"/>
      <c r="F7" s="71"/>
      <c r="G7" s="71"/>
      <c r="H7" s="71"/>
      <c r="I7" s="71"/>
      <c r="J7" s="71"/>
      <c r="K7" s="71"/>
      <c r="L7" s="71"/>
      <c r="M7" s="71"/>
      <c r="N7" s="71"/>
      <c r="O7" s="71"/>
    </row>
    <row r="8" spans="2:15"/>
    <row r="9" spans="2:15" s="1" customFormat="1" ht="18.75" customHeight="1">
      <c r="B9" s="95" t="s">
        <v>1</v>
      </c>
      <c r="C9" s="95"/>
      <c r="D9" s="97"/>
      <c r="E9" s="92"/>
      <c r="F9" s="93"/>
      <c r="G9" s="93"/>
      <c r="H9" s="93"/>
      <c r="I9" s="93"/>
      <c r="J9" s="93"/>
      <c r="K9" s="94"/>
    </row>
    <row r="10" spans="2:15"/>
    <row r="11" spans="2:15" s="1" customFormat="1" ht="18.75" customHeight="1">
      <c r="B11" s="95" t="s">
        <v>2</v>
      </c>
      <c r="C11" s="95"/>
      <c r="D11" s="97"/>
      <c r="E11" s="92"/>
      <c r="F11" s="94"/>
    </row>
    <row r="12" spans="2:15"/>
    <row r="13" spans="2:15" s="1" customFormat="1" ht="18.75" customHeight="1">
      <c r="B13" s="95" t="s">
        <v>3</v>
      </c>
      <c r="C13" s="95"/>
      <c r="D13" s="97"/>
      <c r="E13" s="92"/>
      <c r="F13" s="94"/>
    </row>
    <row r="14" spans="2:15"/>
    <row r="15" spans="2:15" s="1" customFormat="1" ht="18.75" customHeight="1">
      <c r="B15" s="95" t="s">
        <v>4</v>
      </c>
      <c r="C15" s="95"/>
      <c r="D15" s="97"/>
      <c r="E15" s="100"/>
      <c r="F15" s="101"/>
      <c r="G15" s="102"/>
    </row>
    <row r="16" spans="2:15"/>
    <row r="17" spans="2:15" s="1" customFormat="1" ht="18.75" customHeight="1">
      <c r="B17" s="95" t="s">
        <v>5</v>
      </c>
      <c r="C17" s="95"/>
      <c r="D17" s="97"/>
      <c r="E17" s="92"/>
      <c r="F17" s="94"/>
    </row>
    <row r="18" spans="2:15">
      <c r="B18" s="96" t="s">
        <v>6</v>
      </c>
      <c r="C18" s="96"/>
      <c r="D18" s="96"/>
    </row>
    <row r="19" spans="2:15"/>
    <row r="20" spans="2:15" s="1" customFormat="1" ht="18.75" customHeight="1">
      <c r="B20" s="95" t="s">
        <v>7</v>
      </c>
      <c r="C20" s="95"/>
      <c r="D20" s="97"/>
      <c r="E20" s="92"/>
      <c r="F20" s="93"/>
      <c r="G20" s="93"/>
      <c r="H20" s="94"/>
    </row>
    <row r="21" spans="2:15">
      <c r="B21" s="96" t="s">
        <v>6</v>
      </c>
      <c r="C21" s="96"/>
      <c r="D21" s="96"/>
    </row>
    <row r="22" spans="2:15"/>
    <row r="23" spans="2:15" s="1" customFormat="1" ht="18.75" customHeight="1">
      <c r="B23" s="95" t="s">
        <v>8</v>
      </c>
      <c r="C23" s="95"/>
      <c r="D23" s="97"/>
      <c r="E23" s="92"/>
      <c r="F23" s="93"/>
      <c r="G23" s="93"/>
      <c r="H23" s="94"/>
    </row>
    <row r="24" spans="2:15"/>
    <row r="25" spans="2:15" s="1" customFormat="1" ht="18.75" customHeight="1">
      <c r="B25" s="95" t="s">
        <v>9</v>
      </c>
      <c r="C25" s="95"/>
      <c r="D25" s="97"/>
      <c r="E25" s="92"/>
      <c r="F25" s="93"/>
      <c r="G25" s="93"/>
      <c r="H25" s="94"/>
    </row>
    <row r="26" spans="2:15"/>
    <row r="27" spans="2:15"/>
    <row r="28" spans="2:15" ht="21" thickBot="1">
      <c r="B28" s="70" t="s">
        <v>10</v>
      </c>
      <c r="C28" s="71"/>
      <c r="D28" s="71"/>
      <c r="E28" s="71"/>
      <c r="F28" s="71"/>
      <c r="G28" s="71"/>
      <c r="H28" s="71"/>
      <c r="I28" s="71"/>
      <c r="J28" s="71"/>
      <c r="K28" s="71"/>
      <c r="L28" s="71"/>
      <c r="M28" s="71"/>
      <c r="N28" s="71"/>
      <c r="O28" s="71"/>
    </row>
    <row r="29" spans="2:15"/>
    <row r="30" spans="2:15" ht="14.25" customHeight="1">
      <c r="B30" s="98" t="s">
        <v>65</v>
      </c>
      <c r="C30" s="98"/>
      <c r="D30" s="98"/>
      <c r="E30" s="98"/>
      <c r="F30" s="98"/>
      <c r="G30" s="98"/>
      <c r="H30" s="98"/>
      <c r="I30" s="98"/>
      <c r="J30" s="98"/>
      <c r="K30" s="98"/>
      <c r="L30" s="98"/>
      <c r="M30" s="98"/>
      <c r="N30" s="98"/>
      <c r="O30" s="98"/>
    </row>
    <row r="31" spans="2:15">
      <c r="B31" s="98"/>
      <c r="C31" s="98"/>
      <c r="D31" s="98"/>
      <c r="E31" s="98"/>
      <c r="F31" s="98"/>
      <c r="G31" s="98"/>
      <c r="H31" s="98"/>
      <c r="I31" s="98"/>
      <c r="J31" s="98"/>
      <c r="K31" s="98"/>
      <c r="L31" s="98"/>
      <c r="M31" s="98"/>
      <c r="N31" s="98"/>
      <c r="O31" s="98"/>
    </row>
    <row r="32" spans="2:15">
      <c r="B32" s="98"/>
      <c r="C32" s="98"/>
      <c r="D32" s="98"/>
      <c r="E32" s="98"/>
      <c r="F32" s="98"/>
      <c r="G32" s="98"/>
      <c r="H32" s="98"/>
      <c r="I32" s="98"/>
      <c r="J32" s="98"/>
      <c r="K32" s="98"/>
      <c r="L32" s="98"/>
      <c r="M32" s="98"/>
      <c r="N32" s="98"/>
      <c r="O32" s="98"/>
    </row>
    <row r="33" spans="2:15">
      <c r="B33" s="98"/>
      <c r="C33" s="98"/>
      <c r="D33" s="98"/>
      <c r="E33" s="98"/>
      <c r="F33" s="98"/>
      <c r="G33" s="98"/>
      <c r="H33" s="98"/>
      <c r="I33" s="98"/>
      <c r="J33" s="98"/>
      <c r="K33" s="98"/>
      <c r="L33" s="98"/>
      <c r="M33" s="98"/>
      <c r="N33" s="98"/>
      <c r="O33" s="98"/>
    </row>
    <row r="34" spans="2:15">
      <c r="B34" s="98"/>
      <c r="C34" s="98"/>
      <c r="D34" s="98"/>
      <c r="E34" s="98"/>
      <c r="F34" s="98"/>
      <c r="G34" s="98"/>
      <c r="H34" s="98"/>
      <c r="I34" s="98"/>
      <c r="J34" s="98"/>
      <c r="K34" s="98"/>
      <c r="L34" s="98"/>
      <c r="M34" s="98"/>
      <c r="N34" s="98"/>
      <c r="O34" s="98"/>
    </row>
    <row r="35" spans="2:15">
      <c r="B35" s="98"/>
      <c r="C35" s="98"/>
      <c r="D35" s="98"/>
      <c r="E35" s="98"/>
      <c r="F35" s="98"/>
      <c r="G35" s="98"/>
      <c r="H35" s="98"/>
      <c r="I35" s="98"/>
      <c r="J35" s="98"/>
      <c r="K35" s="98"/>
      <c r="L35" s="98"/>
      <c r="M35" s="98"/>
      <c r="N35" s="98"/>
      <c r="O35" s="98"/>
    </row>
    <row r="36" spans="2:15">
      <c r="B36" s="98"/>
      <c r="C36" s="98"/>
      <c r="D36" s="98"/>
      <c r="E36" s="98"/>
      <c r="F36" s="98"/>
      <c r="G36" s="98"/>
      <c r="H36" s="98"/>
      <c r="I36" s="98"/>
      <c r="J36" s="98"/>
      <c r="K36" s="98"/>
      <c r="L36" s="98"/>
      <c r="M36" s="98"/>
      <c r="N36" s="98"/>
      <c r="O36" s="98"/>
    </row>
    <row r="37" spans="2:15">
      <c r="B37" s="98"/>
      <c r="C37" s="98"/>
      <c r="D37" s="98"/>
      <c r="E37" s="98"/>
      <c r="F37" s="98"/>
      <c r="G37" s="98"/>
      <c r="H37" s="98"/>
      <c r="I37" s="98"/>
      <c r="J37" s="98"/>
      <c r="K37" s="98"/>
      <c r="L37" s="98"/>
      <c r="M37" s="98"/>
      <c r="N37" s="98"/>
      <c r="O37" s="98"/>
    </row>
    <row r="38" spans="2:15">
      <c r="B38" s="98"/>
      <c r="C38" s="98"/>
      <c r="D38" s="98"/>
      <c r="E38" s="98"/>
      <c r="F38" s="98"/>
      <c r="G38" s="98"/>
      <c r="H38" s="98"/>
      <c r="I38" s="98"/>
      <c r="J38" s="98"/>
      <c r="K38" s="98"/>
      <c r="L38" s="98"/>
      <c r="M38" s="98"/>
      <c r="N38" s="98"/>
      <c r="O38" s="98"/>
    </row>
    <row r="39" spans="2:15">
      <c r="B39" s="98"/>
      <c r="C39" s="98"/>
      <c r="D39" s="98"/>
      <c r="E39" s="98"/>
      <c r="F39" s="98"/>
      <c r="G39" s="98"/>
      <c r="H39" s="98"/>
      <c r="I39" s="98"/>
      <c r="J39" s="98"/>
      <c r="K39" s="98"/>
      <c r="L39" s="98"/>
      <c r="M39" s="98"/>
      <c r="N39" s="98"/>
      <c r="O39" s="98"/>
    </row>
    <row r="40" spans="2:15">
      <c r="B40" s="98"/>
      <c r="C40" s="98"/>
      <c r="D40" s="98"/>
      <c r="E40" s="98"/>
      <c r="F40" s="98"/>
      <c r="G40" s="98"/>
      <c r="H40" s="98"/>
      <c r="I40" s="98"/>
      <c r="J40" s="98"/>
      <c r="K40" s="98"/>
      <c r="L40" s="98"/>
      <c r="M40" s="98"/>
      <c r="N40" s="98"/>
      <c r="O40" s="98"/>
    </row>
    <row r="41" spans="2:15">
      <c r="B41" s="98"/>
      <c r="C41" s="98"/>
      <c r="D41" s="98"/>
      <c r="E41" s="98"/>
      <c r="F41" s="98"/>
      <c r="G41" s="98"/>
      <c r="H41" s="98"/>
      <c r="I41" s="98"/>
      <c r="J41" s="98"/>
      <c r="K41" s="98"/>
      <c r="L41" s="98"/>
      <c r="M41" s="98"/>
      <c r="N41" s="98"/>
      <c r="O41" s="98"/>
    </row>
    <row r="42" spans="2:15">
      <c r="B42" s="98"/>
      <c r="C42" s="98"/>
      <c r="D42" s="98"/>
      <c r="E42" s="98"/>
      <c r="F42" s="98"/>
      <c r="G42" s="98"/>
      <c r="H42" s="98"/>
      <c r="I42" s="98"/>
      <c r="J42" s="98"/>
      <c r="K42" s="98"/>
      <c r="L42" s="98"/>
      <c r="M42" s="98"/>
      <c r="N42" s="98"/>
      <c r="O42" s="98"/>
    </row>
    <row r="43" spans="2:15">
      <c r="B43" s="98"/>
      <c r="C43" s="98"/>
      <c r="D43" s="98"/>
      <c r="E43" s="98"/>
      <c r="F43" s="98"/>
      <c r="G43" s="98"/>
      <c r="H43" s="98"/>
      <c r="I43" s="98"/>
      <c r="J43" s="98"/>
      <c r="K43" s="98"/>
      <c r="L43" s="98"/>
      <c r="M43" s="98"/>
      <c r="N43" s="98"/>
      <c r="O43" s="98"/>
    </row>
    <row r="44" spans="2:15">
      <c r="B44" s="98"/>
      <c r="C44" s="98"/>
      <c r="D44" s="98"/>
      <c r="E44" s="98"/>
      <c r="F44" s="98"/>
      <c r="G44" s="98"/>
      <c r="H44" s="98"/>
      <c r="I44" s="98"/>
      <c r="J44" s="98"/>
      <c r="K44" s="98"/>
      <c r="L44" s="98"/>
      <c r="M44" s="98"/>
      <c r="N44" s="98"/>
      <c r="O44" s="98"/>
    </row>
    <row r="45" spans="2:15">
      <c r="B45" s="98"/>
      <c r="C45" s="98"/>
      <c r="D45" s="98"/>
      <c r="E45" s="98"/>
      <c r="F45" s="98"/>
      <c r="G45" s="98"/>
      <c r="H45" s="98"/>
      <c r="I45" s="98"/>
      <c r="J45" s="98"/>
      <c r="K45" s="98"/>
      <c r="L45" s="98"/>
      <c r="M45" s="98"/>
      <c r="N45" s="98"/>
      <c r="O45" s="98"/>
    </row>
    <row r="46" spans="2:15">
      <c r="B46" s="3"/>
      <c r="C46" s="3"/>
      <c r="D46" s="3"/>
      <c r="E46" s="3"/>
      <c r="F46" s="3"/>
      <c r="G46" s="3"/>
      <c r="H46" s="3"/>
      <c r="I46" s="3"/>
      <c r="J46" s="3"/>
      <c r="K46" s="3"/>
      <c r="L46" s="3"/>
      <c r="M46" s="3"/>
      <c r="N46" s="3"/>
      <c r="O46" s="3"/>
    </row>
    <row r="47" spans="2:15" ht="18.75" customHeight="1">
      <c r="B47" s="95" t="s">
        <v>11</v>
      </c>
      <c r="C47" s="95"/>
      <c r="D47" s="92"/>
      <c r="E47" s="93"/>
      <c r="F47" s="93"/>
      <c r="G47" s="94"/>
      <c r="H47" s="95" t="s">
        <v>13</v>
      </c>
      <c r="I47" s="95"/>
      <c r="J47" s="103"/>
      <c r="K47" s="104"/>
      <c r="L47" s="3"/>
      <c r="M47" s="3"/>
      <c r="N47" s="3"/>
      <c r="O47" s="3"/>
    </row>
    <row r="48" spans="2:15">
      <c r="B48" s="3"/>
      <c r="C48" s="3"/>
      <c r="D48" s="3"/>
      <c r="E48" s="3"/>
      <c r="F48" s="3"/>
      <c r="G48" s="3"/>
      <c r="H48" s="3"/>
      <c r="I48" s="3"/>
      <c r="J48" s="3"/>
      <c r="K48" s="3"/>
      <c r="L48" s="3"/>
      <c r="M48" s="3"/>
      <c r="N48" s="3"/>
      <c r="O48" s="3"/>
    </row>
    <row r="49" spans="2:15" ht="18.75" customHeight="1">
      <c r="B49" s="95" t="s">
        <v>12</v>
      </c>
      <c r="C49" s="95"/>
      <c r="D49" s="92"/>
      <c r="E49" s="93"/>
      <c r="F49" s="93"/>
      <c r="G49" s="94"/>
    </row>
    <row r="50" spans="2:15"/>
    <row r="51" spans="2:15" ht="21" thickBot="1">
      <c r="B51" s="70" t="s">
        <v>67</v>
      </c>
      <c r="C51" s="72"/>
      <c r="D51" s="72"/>
      <c r="E51" s="72"/>
      <c r="F51" s="72"/>
      <c r="G51" s="72"/>
      <c r="H51" s="72"/>
      <c r="I51" s="72"/>
      <c r="J51" s="72"/>
      <c r="K51" s="72"/>
      <c r="L51" s="72"/>
      <c r="M51" s="72"/>
      <c r="N51" s="72"/>
      <c r="O51" s="72"/>
    </row>
    <row r="52" spans="2:15"/>
    <row r="53" spans="2:15" ht="14.25" customHeight="1">
      <c r="B53" s="99" t="s">
        <v>66</v>
      </c>
      <c r="C53" s="99"/>
      <c r="D53" s="99"/>
      <c r="E53" s="99"/>
      <c r="F53" s="99"/>
      <c r="G53" s="99"/>
      <c r="H53" s="99"/>
      <c r="I53" s="99"/>
      <c r="J53" s="99"/>
      <c r="K53" s="99"/>
      <c r="L53" s="99"/>
      <c r="M53" s="99"/>
      <c r="N53" s="99"/>
      <c r="O53" s="99"/>
    </row>
    <row r="54" spans="2:15">
      <c r="B54" s="99"/>
      <c r="C54" s="99"/>
      <c r="D54" s="99"/>
      <c r="E54" s="99"/>
      <c r="F54" s="99"/>
      <c r="G54" s="99"/>
      <c r="H54" s="99"/>
      <c r="I54" s="99"/>
      <c r="J54" s="99"/>
      <c r="K54" s="99"/>
      <c r="L54" s="99"/>
      <c r="M54" s="99"/>
      <c r="N54" s="99"/>
      <c r="O54" s="99"/>
    </row>
    <row r="55" spans="2:15">
      <c r="B55" s="99"/>
      <c r="C55" s="99"/>
      <c r="D55" s="99"/>
      <c r="E55" s="99"/>
      <c r="F55" s="99"/>
      <c r="G55" s="99"/>
      <c r="H55" s="99"/>
      <c r="I55" s="99"/>
      <c r="J55" s="99"/>
      <c r="K55" s="99"/>
      <c r="L55" s="99"/>
      <c r="M55" s="99"/>
      <c r="N55" s="99"/>
      <c r="O55" s="99"/>
    </row>
    <row r="56" spans="2:15">
      <c r="B56" s="99"/>
      <c r="C56" s="99"/>
      <c r="D56" s="99"/>
      <c r="E56" s="99"/>
      <c r="F56" s="99"/>
      <c r="G56" s="99"/>
      <c r="H56" s="99"/>
      <c r="I56" s="99"/>
      <c r="J56" s="99"/>
      <c r="K56" s="99"/>
      <c r="L56" s="99"/>
      <c r="M56" s="99"/>
      <c r="N56" s="99"/>
      <c r="O56" s="99"/>
    </row>
    <row r="57" spans="2:15">
      <c r="B57" s="99"/>
      <c r="C57" s="99"/>
      <c r="D57" s="99"/>
      <c r="E57" s="99"/>
      <c r="F57" s="99"/>
      <c r="G57" s="99"/>
      <c r="H57" s="99"/>
      <c r="I57" s="99"/>
      <c r="J57" s="99"/>
      <c r="K57" s="99"/>
      <c r="L57" s="99"/>
      <c r="M57" s="99"/>
      <c r="N57" s="99"/>
      <c r="O57" s="99"/>
    </row>
    <row r="58" spans="2:15">
      <c r="B58" s="99"/>
      <c r="C58" s="99"/>
      <c r="D58" s="99"/>
      <c r="E58" s="99"/>
      <c r="F58" s="99"/>
      <c r="G58" s="99"/>
      <c r="H58" s="99"/>
      <c r="I58" s="99"/>
      <c r="J58" s="99"/>
      <c r="K58" s="99"/>
      <c r="L58" s="99"/>
      <c r="M58" s="99"/>
      <c r="N58" s="99"/>
      <c r="O58" s="99"/>
    </row>
    <row r="59" spans="2:15" hidden="1"/>
    <row r="60" spans="2:15" hidden="1"/>
    <row r="61" spans="2:15" hidden="1"/>
    <row r="62" spans="2:15" hidden="1"/>
  </sheetData>
  <sheetProtection algorithmName="SHA-512" hashValue="E9llDii2I5jOLeolPo952t6VQIDPl/1sABMpbFlv1i8yyZFWGc+cNXMUHnJJFsHsDbXmAGzeafUsTA0FRMI3GQ==" saltValue="H0AWgWepeEFCvLclGdi39Q==" spinCount="100000" sheet="1" selectLockedCells="1"/>
  <mergeCells count="27">
    <mergeCell ref="B53:O58"/>
    <mergeCell ref="E23:H23"/>
    <mergeCell ref="E25:H25"/>
    <mergeCell ref="E9:K9"/>
    <mergeCell ref="B11:D11"/>
    <mergeCell ref="B13:D13"/>
    <mergeCell ref="B15:D15"/>
    <mergeCell ref="B17:D17"/>
    <mergeCell ref="E11:F11"/>
    <mergeCell ref="E13:F13"/>
    <mergeCell ref="E15:G15"/>
    <mergeCell ref="E17:F17"/>
    <mergeCell ref="J47:K47"/>
    <mergeCell ref="B5:D5"/>
    <mergeCell ref="E20:H20"/>
    <mergeCell ref="B49:C49"/>
    <mergeCell ref="B47:C47"/>
    <mergeCell ref="D47:G47"/>
    <mergeCell ref="D49:G49"/>
    <mergeCell ref="H47:I47"/>
    <mergeCell ref="B18:D18"/>
    <mergeCell ref="B20:D20"/>
    <mergeCell ref="B21:D21"/>
    <mergeCell ref="B23:D23"/>
    <mergeCell ref="B25:D25"/>
    <mergeCell ref="B9:D9"/>
    <mergeCell ref="B30:O45"/>
  </mergeCells>
  <dataValidations disablePrompts="1" count="2">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0000000-0002-0000-0100-000000000000}">
      <formula1>AND(ISNUMBER(E13),LEN(E13)=7)</formula1>
    </dataValidation>
    <dataValidation type="textLength" errorStyle="information" operator="equal" allowBlank="1" showInputMessage="1" showErrorMessage="1" error="Your Establishment number should be seven digits long." sqref="E17:F17" xr:uid="{00000000-0002-0000-0100-000001000000}">
      <formula1>7</formula1>
    </dataValidation>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194375"/>
    <pageSetUpPr fitToPage="1"/>
  </sheetPr>
  <dimension ref="A1:Z114"/>
  <sheetViews>
    <sheetView showGridLines="0" showRowColHeaders="0" zoomScaleNormal="100" workbookViewId="0">
      <selection activeCell="C14" sqref="C14"/>
    </sheetView>
  </sheetViews>
  <sheetFormatPr defaultColWidth="0" defaultRowHeight="14.25" zeroHeight="1"/>
  <cols>
    <col min="1" max="1" width="1.875" customWidth="1"/>
    <col min="2" max="2" width="3" style="10" customWidth="1"/>
    <col min="3" max="6" width="13.75" customWidth="1"/>
    <col min="7" max="7" width="15" customWidth="1"/>
    <col min="8" max="8" width="16.875" customWidth="1"/>
    <col min="9" max="12" width="13.75" customWidth="1"/>
    <col min="13" max="13" width="4.875" customWidth="1"/>
    <col min="14" max="14" width="4" hidden="1" customWidth="1"/>
    <col min="15" max="17" width="10.5" hidden="1" customWidth="1"/>
    <col min="18" max="18" width="13.75" hidden="1" customWidth="1"/>
    <col min="19" max="16384" width="9" hidden="1"/>
  </cols>
  <sheetData>
    <row r="1" spans="2:26"/>
    <row r="2" spans="2:26" ht="28.5" customHeight="1">
      <c r="C2" s="34" t="s">
        <v>74</v>
      </c>
    </row>
    <row r="3" spans="2:26" ht="14.25" customHeight="1">
      <c r="E3" s="98" t="s">
        <v>76</v>
      </c>
      <c r="F3" s="98"/>
      <c r="G3" s="98"/>
      <c r="H3" s="98"/>
      <c r="I3" s="98"/>
      <c r="J3" s="98"/>
      <c r="K3" s="98"/>
    </row>
    <row r="4" spans="2:26" ht="14.25" customHeight="1">
      <c r="C4" s="8"/>
      <c r="D4" s="7"/>
      <c r="E4" s="98"/>
      <c r="F4" s="98"/>
      <c r="G4" s="98"/>
      <c r="H4" s="98"/>
      <c r="I4" s="98"/>
      <c r="J4" s="98"/>
      <c r="K4" s="98"/>
    </row>
    <row r="5" spans="2:26" ht="14.25" customHeight="1">
      <c r="C5" s="25"/>
      <c r="D5" s="7"/>
      <c r="E5" s="98"/>
      <c r="F5" s="98"/>
      <c r="G5" s="98"/>
      <c r="H5" s="98"/>
      <c r="I5" s="98"/>
      <c r="J5" s="98"/>
      <c r="K5" s="98"/>
      <c r="N5" s="14"/>
      <c r="O5" s="14"/>
      <c r="P5" s="14"/>
      <c r="Q5" s="14"/>
      <c r="R5" s="14"/>
      <c r="S5" s="14"/>
      <c r="T5" s="6"/>
    </row>
    <row r="6" spans="2:26">
      <c r="C6" s="7"/>
      <c r="D6" s="7"/>
      <c r="E6" s="98"/>
      <c r="F6" s="98"/>
      <c r="G6" s="98"/>
      <c r="H6" s="98"/>
      <c r="I6" s="98"/>
      <c r="J6" s="98"/>
      <c r="K6" s="98"/>
    </row>
    <row r="7" spans="2:26">
      <c r="C7" s="7"/>
      <c r="D7" s="7"/>
      <c r="E7" s="98"/>
      <c r="F7" s="98"/>
      <c r="G7" s="98"/>
      <c r="H7" s="98"/>
      <c r="I7" s="98"/>
      <c r="J7" s="98"/>
      <c r="K7" s="98"/>
    </row>
    <row r="8" spans="2:26">
      <c r="C8" s="7"/>
      <c r="D8" s="7"/>
      <c r="E8" s="98"/>
      <c r="F8" s="98"/>
      <c r="G8" s="98"/>
      <c r="H8" s="98"/>
      <c r="I8" s="98"/>
      <c r="J8" s="98"/>
      <c r="K8" s="98"/>
    </row>
    <row r="9" spans="2:26" ht="18">
      <c r="C9" s="105" t="s">
        <v>82</v>
      </c>
      <c r="D9" s="105"/>
      <c r="E9" s="105"/>
      <c r="F9" s="36"/>
      <c r="G9" s="7"/>
      <c r="H9" s="7"/>
      <c r="I9" s="7"/>
      <c r="J9" s="15" t="s">
        <v>22</v>
      </c>
      <c r="K9" s="109">
        <f>'Employer Details'!E9</f>
        <v>0</v>
      </c>
      <c r="L9" s="109"/>
      <c r="M9" s="109"/>
    </row>
    <row r="10" spans="2:26" ht="18">
      <c r="C10" s="105" t="s">
        <v>83</v>
      </c>
      <c r="D10" s="105"/>
      <c r="E10" s="105"/>
      <c r="F10" s="36"/>
      <c r="G10" s="7"/>
      <c r="H10" s="7"/>
      <c r="I10" s="7"/>
      <c r="J10" s="5" t="s">
        <v>21</v>
      </c>
      <c r="K10" s="4">
        <f>'Employer Details'!E13</f>
        <v>0</v>
      </c>
      <c r="L10" s="6"/>
      <c r="M10" s="6"/>
    </row>
    <row r="11" spans="2:26">
      <c r="M11" s="6"/>
    </row>
    <row r="12" spans="2:26" s="2" customFormat="1" ht="33" customHeight="1">
      <c r="B12" s="10"/>
      <c r="C12" s="106" t="s">
        <v>73</v>
      </c>
      <c r="D12" s="108"/>
      <c r="E12" s="47"/>
      <c r="F12" s="106" t="s">
        <v>64</v>
      </c>
      <c r="G12" s="107"/>
      <c r="H12" s="107"/>
      <c r="I12" s="107"/>
      <c r="J12" s="107"/>
      <c r="K12" s="107"/>
      <c r="L12"/>
    </row>
    <row r="13" spans="2:26" ht="52.5" customHeight="1">
      <c r="C13" s="9" t="s">
        <v>77</v>
      </c>
      <c r="D13" s="9" t="s">
        <v>78</v>
      </c>
      <c r="E13" s="9" t="s">
        <v>14</v>
      </c>
      <c r="F13" s="9" t="s">
        <v>15</v>
      </c>
      <c r="G13" s="9" t="s">
        <v>16</v>
      </c>
      <c r="H13" s="9" t="s">
        <v>17</v>
      </c>
      <c r="I13" s="9" t="s">
        <v>18</v>
      </c>
      <c r="J13" s="9" t="s">
        <v>19</v>
      </c>
      <c r="K13" s="9" t="s">
        <v>20</v>
      </c>
      <c r="L13" s="9" t="s">
        <v>24</v>
      </c>
      <c r="N13">
        <f>SUM(N14:N112)</f>
        <v>1089</v>
      </c>
      <c r="O13">
        <f>SUM(O14:O112)</f>
        <v>396</v>
      </c>
    </row>
    <row r="14" spans="2:26">
      <c r="B14" s="11">
        <v>1</v>
      </c>
      <c r="C14" s="13"/>
      <c r="D14" s="13"/>
      <c r="E14" s="13"/>
      <c r="F14" s="12"/>
      <c r="G14" s="12"/>
      <c r="H14" s="13"/>
      <c r="I14" s="12"/>
      <c r="J14" s="12"/>
      <c r="K14" s="13"/>
      <c r="L14" s="24"/>
      <c r="N14">
        <v>11</v>
      </c>
      <c r="O14">
        <f>IF(COUNTA(#REF!,#REF!,#REF!,C14,D14,#REF!,F14,G14,H14,I14,K14)&gt;0,COUNTA(#REF!,#REF!,#REF!,C14,D14,#REF!,F14,G14,H14,I14,K14),11)</f>
        <v>4</v>
      </c>
      <c r="Q14" t="str">
        <f>LEFT(I14,2)</f>
        <v/>
      </c>
      <c r="R14" t="str">
        <f>IFERROR(VLOOKUP(Q14,Sheet1!$A$1:$B$7,2,FALSE),"")</f>
        <v/>
      </c>
      <c r="S14" t="str">
        <f>LEFT(I14,1)</f>
        <v/>
      </c>
      <c r="T14">
        <f>IFERROR(VLOOKUP(S14,Sheet1!$C$1:$D$21,2,FALSE),5)</f>
        <v>5</v>
      </c>
      <c r="U14" t="str">
        <f>MID(I14&amp;" ",2,1)</f>
        <v/>
      </c>
      <c r="V14" t="str">
        <f>IFERROR(VLOOKUP(U14,Sheet1!$E$1:$F$20,2,FALSE),"")</f>
        <v/>
      </c>
      <c r="W14" t="str">
        <f>MID(I14&amp;" ",3,6)</f>
        <v/>
      </c>
      <c r="X14">
        <f>IFERROR(W14-W14,5)</f>
        <v>5</v>
      </c>
      <c r="Y14" t="str">
        <f>RIGHT(I14,1)</f>
        <v/>
      </c>
      <c r="Z14">
        <f>IFERROR(VLOOKUP(Y14,Sheet1!$G$1:$H$4,2,FALSE),5)</f>
        <v>5</v>
      </c>
    </row>
    <row r="15" spans="2:26">
      <c r="B15" s="11">
        <v>2</v>
      </c>
      <c r="C15" s="12"/>
      <c r="D15" s="12"/>
      <c r="E15" s="12"/>
      <c r="F15" s="12"/>
      <c r="G15" s="12"/>
      <c r="H15" s="13"/>
      <c r="I15" s="12"/>
      <c r="J15" s="12"/>
      <c r="K15" s="13"/>
      <c r="L15" s="24"/>
      <c r="N15">
        <v>11</v>
      </c>
      <c r="O15">
        <f>IF(COUNTA(#REF!,#REF!,#REF!,C15,D15,#REF!,F15,G15,H15,I15,K15)&gt;0,COUNTA(#REF!,#REF!,#REF!,C15,D15,#REF!,F15,G15,H15,I15,K15),11)</f>
        <v>4</v>
      </c>
      <c r="Q15" t="str">
        <f t="shared" ref="Q15:Q78" si="0">LEFT(I15,2)</f>
        <v/>
      </c>
      <c r="R15" t="str">
        <f>IFERROR(VLOOKUP(Q15,Sheet1!$A$1:$B$7,2,FALSE),"")</f>
        <v/>
      </c>
      <c r="S15" t="str">
        <f t="shared" ref="S15:S78" si="1">LEFT(I15,1)</f>
        <v/>
      </c>
      <c r="T15">
        <f>IFERROR(VLOOKUP(S15,Sheet1!$C$1:$D$21,2,FALSE),5)</f>
        <v>5</v>
      </c>
      <c r="U15" t="str">
        <f t="shared" ref="U15:U78" si="2">MID(I15&amp;" ",2,1)</f>
        <v/>
      </c>
      <c r="V15" t="str">
        <f>IFERROR(VLOOKUP(U15,Sheet1!$E$1:$F$20,2,FALSE),"")</f>
        <v/>
      </c>
      <c r="W15" t="str">
        <f t="shared" ref="W15:W78" si="3">MID(I15&amp;" ",3,6)</f>
        <v/>
      </c>
      <c r="X15">
        <f t="shared" ref="X15:X78" si="4">IFERROR(W15-W15,5)</f>
        <v>5</v>
      </c>
      <c r="Y15" t="str">
        <f t="shared" ref="Y15:Y78" si="5">RIGHT(I15,1)</f>
        <v/>
      </c>
      <c r="Z15">
        <f>IFERROR(VLOOKUP(Y15,Sheet1!$G$1:$H$4,2,FALSE),5)</f>
        <v>5</v>
      </c>
    </row>
    <row r="16" spans="2:26">
      <c r="B16" s="11">
        <v>3</v>
      </c>
      <c r="C16" s="12"/>
      <c r="D16" s="12"/>
      <c r="E16" s="13"/>
      <c r="F16" s="12"/>
      <c r="G16" s="12"/>
      <c r="H16" s="13"/>
      <c r="I16" s="12"/>
      <c r="J16" s="12"/>
      <c r="K16" s="12"/>
      <c r="L16" s="24"/>
      <c r="N16">
        <v>11</v>
      </c>
      <c r="O16">
        <f>IF(COUNTA(#REF!,#REF!,#REF!,C16,D16,#REF!,F16,G16,H16,I16,K16)&gt;0,COUNTA(#REF!,#REF!,#REF!,C16,D16,#REF!,F16,G16,H16,I16,K16),11)</f>
        <v>4</v>
      </c>
      <c r="Q16" t="str">
        <f t="shared" si="0"/>
        <v/>
      </c>
      <c r="R16" t="str">
        <f>IFERROR(VLOOKUP(Q16,Sheet1!$A$1:$B$7,2,FALSE),"")</f>
        <v/>
      </c>
      <c r="S16" t="str">
        <f t="shared" si="1"/>
        <v/>
      </c>
      <c r="T16">
        <f>IFERROR(VLOOKUP(S16,Sheet1!$C$1:$D$21,2,FALSE),5)</f>
        <v>5</v>
      </c>
      <c r="U16" t="str">
        <f t="shared" si="2"/>
        <v/>
      </c>
      <c r="V16" t="str">
        <f>IFERROR(VLOOKUP(U16,Sheet1!$E$1:$F$20,2,FALSE),"")</f>
        <v/>
      </c>
      <c r="W16" t="str">
        <f t="shared" si="3"/>
        <v/>
      </c>
      <c r="X16">
        <f t="shared" si="4"/>
        <v>5</v>
      </c>
      <c r="Y16" t="str">
        <f t="shared" si="5"/>
        <v/>
      </c>
      <c r="Z16">
        <f>IFERROR(VLOOKUP(Y16,Sheet1!$G$1:$H$4,2,FALSE),5)</f>
        <v>5</v>
      </c>
    </row>
    <row r="17" spans="2:26">
      <c r="B17" s="11">
        <v>4</v>
      </c>
      <c r="C17" s="13"/>
      <c r="D17" s="12"/>
      <c r="E17" s="13"/>
      <c r="F17" s="12"/>
      <c r="G17" s="12"/>
      <c r="H17" s="13"/>
      <c r="I17" s="12"/>
      <c r="J17" s="12"/>
      <c r="K17" s="12"/>
      <c r="L17" s="24"/>
      <c r="N17">
        <v>11</v>
      </c>
      <c r="O17">
        <f>IF(COUNTA(#REF!,#REF!,#REF!,C17,D17,#REF!,F17,G17,H17,I17,K17)&gt;0,COUNTA(#REF!,#REF!,#REF!,C17,D17,#REF!,F17,G17,H17,I17,K17),11)</f>
        <v>4</v>
      </c>
      <c r="Q17" t="str">
        <f t="shared" si="0"/>
        <v/>
      </c>
      <c r="R17" t="str">
        <f>IFERROR(VLOOKUP(Q17,Sheet1!$A$1:$B$7,2,FALSE),"")</f>
        <v/>
      </c>
      <c r="S17" t="str">
        <f t="shared" si="1"/>
        <v/>
      </c>
      <c r="T17">
        <f>IFERROR(VLOOKUP(S17,Sheet1!$C$1:$D$21,2,FALSE),5)</f>
        <v>5</v>
      </c>
      <c r="U17" t="str">
        <f t="shared" si="2"/>
        <v/>
      </c>
      <c r="V17" t="str">
        <f>IFERROR(VLOOKUP(U17,Sheet1!$E$1:$F$20,2,FALSE),"")</f>
        <v/>
      </c>
      <c r="W17" t="str">
        <f t="shared" si="3"/>
        <v/>
      </c>
      <c r="X17">
        <f t="shared" si="4"/>
        <v>5</v>
      </c>
      <c r="Y17" t="str">
        <f t="shared" si="5"/>
        <v/>
      </c>
      <c r="Z17">
        <f>IFERROR(VLOOKUP(Y17,Sheet1!$G$1:$H$4,2,FALSE),5)</f>
        <v>5</v>
      </c>
    </row>
    <row r="18" spans="2:26">
      <c r="B18" s="11">
        <v>5</v>
      </c>
      <c r="C18" s="12"/>
      <c r="D18" s="12"/>
      <c r="E18" s="12"/>
      <c r="F18" s="12"/>
      <c r="G18" s="12"/>
      <c r="H18" s="13"/>
      <c r="I18" s="12"/>
      <c r="J18" s="12"/>
      <c r="K18" s="12"/>
      <c r="L18" s="24"/>
      <c r="N18">
        <v>11</v>
      </c>
      <c r="O18">
        <f>IF(COUNTA(#REF!,#REF!,#REF!,C18,D18,#REF!,F18,G18,H18,I18,K18)&gt;0,COUNTA(#REF!,#REF!,#REF!,C18,D18,#REF!,F18,G18,H18,I18,K18),11)</f>
        <v>4</v>
      </c>
      <c r="Q18" t="str">
        <f t="shared" si="0"/>
        <v/>
      </c>
      <c r="R18" t="str">
        <f>IFERROR(VLOOKUP(Q18,Sheet1!$A$1:$B$7,2,FALSE),"")</f>
        <v/>
      </c>
      <c r="S18" t="str">
        <f t="shared" si="1"/>
        <v/>
      </c>
      <c r="T18">
        <f>IFERROR(VLOOKUP(S18,Sheet1!$C$1:$D$21,2,FALSE),5)</f>
        <v>5</v>
      </c>
      <c r="U18" t="str">
        <f t="shared" si="2"/>
        <v/>
      </c>
      <c r="V18" t="str">
        <f>IFERROR(VLOOKUP(U18,Sheet1!$E$1:$F$20,2,FALSE),"")</f>
        <v/>
      </c>
      <c r="W18" t="str">
        <f t="shared" si="3"/>
        <v/>
      </c>
      <c r="X18">
        <f t="shared" si="4"/>
        <v>5</v>
      </c>
      <c r="Y18" t="str">
        <f t="shared" si="5"/>
        <v/>
      </c>
      <c r="Z18">
        <f>IFERROR(VLOOKUP(Y18,Sheet1!$G$1:$H$4,2,FALSE),5)</f>
        <v>5</v>
      </c>
    </row>
    <row r="19" spans="2:26">
      <c r="B19" s="11">
        <v>6</v>
      </c>
      <c r="C19" s="12"/>
      <c r="D19" s="12"/>
      <c r="E19" s="12"/>
      <c r="F19" s="12"/>
      <c r="G19" s="12"/>
      <c r="H19" s="13"/>
      <c r="I19" s="12"/>
      <c r="J19" s="12"/>
      <c r="K19" s="12"/>
      <c r="L19" s="24"/>
      <c r="N19">
        <v>11</v>
      </c>
      <c r="O19">
        <f>IF(COUNTA(#REF!,#REF!,#REF!,C19,D19,#REF!,F19,G19,H19,I19,K19)&gt;0,COUNTA(#REF!,#REF!,#REF!,C19,D19,#REF!,F19,G19,H19,I19,K19),11)</f>
        <v>4</v>
      </c>
      <c r="Q19" t="str">
        <f t="shared" si="0"/>
        <v/>
      </c>
      <c r="R19" t="str">
        <f>IFERROR(VLOOKUP(Q19,Sheet1!$A$1:$B$7,2,FALSE),"")</f>
        <v/>
      </c>
      <c r="S19" t="str">
        <f t="shared" si="1"/>
        <v/>
      </c>
      <c r="T19">
        <f>IFERROR(VLOOKUP(S19,Sheet1!$C$1:$D$21,2,FALSE),5)</f>
        <v>5</v>
      </c>
      <c r="U19" t="str">
        <f t="shared" si="2"/>
        <v/>
      </c>
      <c r="V19" t="str">
        <f>IFERROR(VLOOKUP(U19,Sheet1!$E$1:$F$20,2,FALSE),"")</f>
        <v/>
      </c>
      <c r="W19" t="str">
        <f t="shared" si="3"/>
        <v/>
      </c>
      <c r="X19">
        <f t="shared" si="4"/>
        <v>5</v>
      </c>
      <c r="Y19" t="str">
        <f t="shared" si="5"/>
        <v/>
      </c>
      <c r="Z19">
        <f>IFERROR(VLOOKUP(Y19,Sheet1!$G$1:$H$4,2,FALSE),5)</f>
        <v>5</v>
      </c>
    </row>
    <row r="20" spans="2:26">
      <c r="B20" s="11">
        <v>7</v>
      </c>
      <c r="C20" s="12"/>
      <c r="D20" s="12"/>
      <c r="E20" s="12"/>
      <c r="F20" s="12"/>
      <c r="G20" s="12"/>
      <c r="H20" s="13"/>
      <c r="I20" s="12"/>
      <c r="J20" s="12"/>
      <c r="K20" s="12"/>
      <c r="L20" s="24"/>
      <c r="N20">
        <v>11</v>
      </c>
      <c r="O20">
        <f>IF(COUNTA(#REF!,#REF!,#REF!,C20,D20,#REF!,F20,G20,H20,I20,K20)&gt;0,COUNTA(#REF!,#REF!,#REF!,C20,D20,#REF!,F20,G20,H20,I20,K20),11)</f>
        <v>4</v>
      </c>
      <c r="Q20" t="str">
        <f t="shared" si="0"/>
        <v/>
      </c>
      <c r="R20" t="str">
        <f>IFERROR(VLOOKUP(Q20,Sheet1!$A$1:$B$7,2,FALSE),"")</f>
        <v/>
      </c>
      <c r="S20" t="str">
        <f t="shared" si="1"/>
        <v/>
      </c>
      <c r="T20">
        <f>IFERROR(VLOOKUP(S20,Sheet1!$C$1:$D$21,2,FALSE),5)</f>
        <v>5</v>
      </c>
      <c r="U20" t="str">
        <f t="shared" si="2"/>
        <v/>
      </c>
      <c r="V20" t="str">
        <f>IFERROR(VLOOKUP(U20,Sheet1!$E$1:$F$20,2,FALSE),"")</f>
        <v/>
      </c>
      <c r="W20" t="str">
        <f t="shared" si="3"/>
        <v/>
      </c>
      <c r="X20">
        <f t="shared" si="4"/>
        <v>5</v>
      </c>
      <c r="Y20" t="str">
        <f t="shared" si="5"/>
        <v/>
      </c>
      <c r="Z20">
        <f>IFERROR(VLOOKUP(Y20,Sheet1!$G$1:$H$4,2,FALSE),5)</f>
        <v>5</v>
      </c>
    </row>
    <row r="21" spans="2:26">
      <c r="B21" s="11">
        <v>8</v>
      </c>
      <c r="C21" s="12"/>
      <c r="D21" s="12"/>
      <c r="E21" s="12"/>
      <c r="F21" s="12"/>
      <c r="G21" s="12"/>
      <c r="H21" s="13"/>
      <c r="I21" s="12"/>
      <c r="J21" s="12"/>
      <c r="K21" s="12"/>
      <c r="L21" s="24"/>
      <c r="N21">
        <v>11</v>
      </c>
      <c r="O21">
        <f>IF(COUNTA(#REF!,#REF!,#REF!,C21,D21,#REF!,F21,G21,H21,I21,K21)&gt;0,COUNTA(#REF!,#REF!,#REF!,C21,D21,#REF!,F21,G21,H21,I21,K21),11)</f>
        <v>4</v>
      </c>
      <c r="Q21" t="str">
        <f t="shared" si="0"/>
        <v/>
      </c>
      <c r="R21" t="str">
        <f>IFERROR(VLOOKUP(Q21,Sheet1!$A$1:$B$7,2,FALSE),"")</f>
        <v/>
      </c>
      <c r="S21" t="str">
        <f t="shared" si="1"/>
        <v/>
      </c>
      <c r="T21">
        <f>IFERROR(VLOOKUP(S21,Sheet1!$C$1:$D$21,2,FALSE),5)</f>
        <v>5</v>
      </c>
      <c r="U21" t="str">
        <f t="shared" si="2"/>
        <v/>
      </c>
      <c r="V21" t="str">
        <f>IFERROR(VLOOKUP(U21,Sheet1!$E$1:$F$20,2,FALSE),"")</f>
        <v/>
      </c>
      <c r="W21" t="str">
        <f t="shared" si="3"/>
        <v/>
      </c>
      <c r="X21">
        <f t="shared" si="4"/>
        <v>5</v>
      </c>
      <c r="Y21" t="str">
        <f t="shared" si="5"/>
        <v/>
      </c>
      <c r="Z21">
        <f>IFERROR(VLOOKUP(Y21,Sheet1!$G$1:$H$4,2,FALSE),5)</f>
        <v>5</v>
      </c>
    </row>
    <row r="22" spans="2:26">
      <c r="B22" s="11">
        <v>9</v>
      </c>
      <c r="C22" s="12"/>
      <c r="D22" s="12"/>
      <c r="E22" s="12"/>
      <c r="F22" s="12"/>
      <c r="G22" s="12"/>
      <c r="H22" s="13"/>
      <c r="I22" s="12"/>
      <c r="J22" s="12"/>
      <c r="K22" s="12"/>
      <c r="L22" s="24"/>
      <c r="N22">
        <v>11</v>
      </c>
      <c r="O22">
        <f>IF(COUNTA(#REF!,#REF!,#REF!,C22,D22,#REF!,F22,G22,H22,I22,K22)&gt;0,COUNTA(#REF!,#REF!,#REF!,C22,D22,#REF!,F22,G22,H22,I22,K22),11)</f>
        <v>4</v>
      </c>
      <c r="Q22" t="str">
        <f t="shared" si="0"/>
        <v/>
      </c>
      <c r="R22" t="str">
        <f>IFERROR(VLOOKUP(Q22,Sheet1!$A$1:$B$7,2,FALSE),"")</f>
        <v/>
      </c>
      <c r="S22" t="str">
        <f t="shared" si="1"/>
        <v/>
      </c>
      <c r="T22">
        <f>IFERROR(VLOOKUP(S22,Sheet1!$C$1:$D$21,2,FALSE),5)</f>
        <v>5</v>
      </c>
      <c r="U22" t="str">
        <f t="shared" si="2"/>
        <v/>
      </c>
      <c r="V22" t="str">
        <f>IFERROR(VLOOKUP(U22,Sheet1!$E$1:$F$20,2,FALSE),"")</f>
        <v/>
      </c>
      <c r="W22" t="str">
        <f t="shared" si="3"/>
        <v/>
      </c>
      <c r="X22">
        <f t="shared" si="4"/>
        <v>5</v>
      </c>
      <c r="Y22" t="str">
        <f t="shared" si="5"/>
        <v/>
      </c>
      <c r="Z22">
        <f>IFERROR(VLOOKUP(Y22,Sheet1!$G$1:$H$4,2,FALSE),5)</f>
        <v>5</v>
      </c>
    </row>
    <row r="23" spans="2:26">
      <c r="B23" s="11">
        <v>10</v>
      </c>
      <c r="C23" s="12"/>
      <c r="D23" s="12"/>
      <c r="E23" s="12"/>
      <c r="F23" s="12"/>
      <c r="G23" s="12"/>
      <c r="H23" s="13"/>
      <c r="I23" s="12"/>
      <c r="J23" s="12"/>
      <c r="K23" s="12"/>
      <c r="L23" s="24"/>
      <c r="N23">
        <v>11</v>
      </c>
      <c r="O23">
        <f>IF(COUNTA(#REF!,#REF!,#REF!,C23,D23,#REF!,F23,G23,H23,I23,K23)&gt;0,COUNTA(#REF!,#REF!,#REF!,C23,D23,#REF!,F23,G23,H23,I23,K23),11)</f>
        <v>4</v>
      </c>
      <c r="Q23" t="str">
        <f t="shared" si="0"/>
        <v/>
      </c>
      <c r="R23" t="str">
        <f>IFERROR(VLOOKUP(Q23,Sheet1!$A$1:$B$7,2,FALSE),"")</f>
        <v/>
      </c>
      <c r="S23" t="str">
        <f t="shared" si="1"/>
        <v/>
      </c>
      <c r="T23">
        <f>IFERROR(VLOOKUP(S23,Sheet1!$C$1:$D$21,2,FALSE),5)</f>
        <v>5</v>
      </c>
      <c r="U23" t="str">
        <f t="shared" si="2"/>
        <v/>
      </c>
      <c r="V23" t="str">
        <f>IFERROR(VLOOKUP(U23,Sheet1!$E$1:$F$20,2,FALSE),"")</f>
        <v/>
      </c>
      <c r="W23" t="str">
        <f t="shared" si="3"/>
        <v/>
      </c>
      <c r="X23">
        <f t="shared" si="4"/>
        <v>5</v>
      </c>
      <c r="Y23" t="str">
        <f t="shared" si="5"/>
        <v/>
      </c>
      <c r="Z23">
        <f>IFERROR(VLOOKUP(Y23,Sheet1!$G$1:$H$4,2,FALSE),5)</f>
        <v>5</v>
      </c>
    </row>
    <row r="24" spans="2:26">
      <c r="B24" s="11">
        <v>11</v>
      </c>
      <c r="C24" s="12"/>
      <c r="D24" s="12"/>
      <c r="E24" s="12"/>
      <c r="F24" s="12"/>
      <c r="G24" s="12"/>
      <c r="H24" s="13"/>
      <c r="I24" s="12"/>
      <c r="J24" s="12"/>
      <c r="K24" s="12"/>
      <c r="L24" s="24"/>
      <c r="N24">
        <v>11</v>
      </c>
      <c r="O24">
        <f>IF(COUNTA(#REF!,#REF!,#REF!,C24,D24,#REF!,F24,G24,H24,I24,K24)&gt;0,COUNTA(#REF!,#REF!,#REF!,C24,D24,#REF!,F24,G24,H24,I24,K24),11)</f>
        <v>4</v>
      </c>
      <c r="Q24" t="str">
        <f t="shared" si="0"/>
        <v/>
      </c>
      <c r="R24" t="str">
        <f>IFERROR(VLOOKUP(Q24,Sheet1!$A$1:$B$7,2,FALSE),"")</f>
        <v/>
      </c>
      <c r="S24" t="str">
        <f t="shared" si="1"/>
        <v/>
      </c>
      <c r="T24">
        <f>IFERROR(VLOOKUP(S24,Sheet1!$C$1:$D$21,2,FALSE),5)</f>
        <v>5</v>
      </c>
      <c r="U24" t="str">
        <f t="shared" si="2"/>
        <v/>
      </c>
      <c r="V24" t="str">
        <f>IFERROR(VLOOKUP(U24,Sheet1!$E$1:$F$20,2,FALSE),"")</f>
        <v/>
      </c>
      <c r="W24" t="str">
        <f t="shared" si="3"/>
        <v/>
      </c>
      <c r="X24">
        <f t="shared" si="4"/>
        <v>5</v>
      </c>
      <c r="Y24" t="str">
        <f t="shared" si="5"/>
        <v/>
      </c>
      <c r="Z24">
        <f>IFERROR(VLOOKUP(Y24,Sheet1!$G$1:$H$4,2,FALSE),5)</f>
        <v>5</v>
      </c>
    </row>
    <row r="25" spans="2:26">
      <c r="B25" s="11">
        <v>12</v>
      </c>
      <c r="C25" s="12"/>
      <c r="D25" s="12"/>
      <c r="E25" s="12"/>
      <c r="F25" s="12"/>
      <c r="G25" s="12"/>
      <c r="H25" s="13"/>
      <c r="I25" s="12"/>
      <c r="J25" s="12"/>
      <c r="K25" s="12"/>
      <c r="L25" s="24"/>
      <c r="N25">
        <v>11</v>
      </c>
      <c r="O25">
        <f>IF(COUNTA(#REF!,#REF!,#REF!,C25,D25,#REF!,F25,G25,H25,I25,K25)&gt;0,COUNTA(#REF!,#REF!,#REF!,C25,D25,#REF!,F25,G25,H25,I25,K25),11)</f>
        <v>4</v>
      </c>
      <c r="Q25" t="str">
        <f t="shared" si="0"/>
        <v/>
      </c>
      <c r="R25" t="str">
        <f>IFERROR(VLOOKUP(Q25,Sheet1!$A$1:$B$7,2,FALSE),"")</f>
        <v/>
      </c>
      <c r="S25" t="str">
        <f t="shared" si="1"/>
        <v/>
      </c>
      <c r="T25">
        <f>IFERROR(VLOOKUP(S25,Sheet1!$C$1:$D$21,2,FALSE),5)</f>
        <v>5</v>
      </c>
      <c r="U25" t="str">
        <f t="shared" si="2"/>
        <v/>
      </c>
      <c r="V25" t="str">
        <f>IFERROR(VLOOKUP(U25,Sheet1!$E$1:$F$20,2,FALSE),"")</f>
        <v/>
      </c>
      <c r="W25" t="str">
        <f t="shared" si="3"/>
        <v/>
      </c>
      <c r="X25">
        <f t="shared" si="4"/>
        <v>5</v>
      </c>
      <c r="Y25" t="str">
        <f t="shared" si="5"/>
        <v/>
      </c>
      <c r="Z25">
        <f>IFERROR(VLOOKUP(Y25,Sheet1!$G$1:$H$4,2,FALSE),5)</f>
        <v>5</v>
      </c>
    </row>
    <row r="26" spans="2:26">
      <c r="B26" s="11">
        <v>13</v>
      </c>
      <c r="C26" s="12"/>
      <c r="D26" s="12"/>
      <c r="E26" s="12"/>
      <c r="F26" s="12"/>
      <c r="G26" s="12"/>
      <c r="H26" s="13"/>
      <c r="I26" s="12"/>
      <c r="J26" s="12"/>
      <c r="K26" s="12"/>
      <c r="L26" s="24"/>
      <c r="N26">
        <v>11</v>
      </c>
      <c r="O26">
        <f>IF(COUNTA(#REF!,#REF!,#REF!,C26,D26,#REF!,F26,G26,H26,I26,K26)&gt;0,COUNTA(#REF!,#REF!,#REF!,C26,D26,#REF!,F26,G26,H26,I26,K26),11)</f>
        <v>4</v>
      </c>
      <c r="Q26" t="str">
        <f t="shared" si="0"/>
        <v/>
      </c>
      <c r="R26" t="str">
        <f>IFERROR(VLOOKUP(Q26,Sheet1!$A$1:$B$7,2,FALSE),"")</f>
        <v/>
      </c>
      <c r="S26" t="str">
        <f t="shared" si="1"/>
        <v/>
      </c>
      <c r="T26">
        <f>IFERROR(VLOOKUP(S26,Sheet1!$C$1:$D$21,2,FALSE),5)</f>
        <v>5</v>
      </c>
      <c r="U26" t="str">
        <f t="shared" si="2"/>
        <v/>
      </c>
      <c r="V26" t="str">
        <f>IFERROR(VLOOKUP(U26,Sheet1!$E$1:$F$20,2,FALSE),"")</f>
        <v/>
      </c>
      <c r="W26" t="str">
        <f t="shared" si="3"/>
        <v/>
      </c>
      <c r="X26">
        <f t="shared" si="4"/>
        <v>5</v>
      </c>
      <c r="Y26" t="str">
        <f t="shared" si="5"/>
        <v/>
      </c>
      <c r="Z26">
        <f>IFERROR(VLOOKUP(Y26,Sheet1!$G$1:$H$4,2,FALSE),5)</f>
        <v>5</v>
      </c>
    </row>
    <row r="27" spans="2:26">
      <c r="B27" s="11">
        <v>14</v>
      </c>
      <c r="C27" s="12"/>
      <c r="D27" s="12"/>
      <c r="E27" s="12"/>
      <c r="F27" s="12"/>
      <c r="G27" s="12"/>
      <c r="H27" s="13"/>
      <c r="I27" s="12"/>
      <c r="J27" s="12"/>
      <c r="K27" s="12"/>
      <c r="L27" s="24"/>
      <c r="N27">
        <v>11</v>
      </c>
      <c r="O27">
        <f>IF(COUNTA(#REF!,#REF!,#REF!,C27,D27,#REF!,F27,G27,H27,I27,K27)&gt;0,COUNTA(#REF!,#REF!,#REF!,C27,D27,#REF!,F27,G27,H27,I27,K27),11)</f>
        <v>4</v>
      </c>
      <c r="Q27" t="str">
        <f t="shared" si="0"/>
        <v/>
      </c>
      <c r="R27" t="str">
        <f>IFERROR(VLOOKUP(Q27,Sheet1!$A$1:$B$7,2,FALSE),"")</f>
        <v/>
      </c>
      <c r="S27" t="str">
        <f t="shared" si="1"/>
        <v/>
      </c>
      <c r="T27">
        <f>IFERROR(VLOOKUP(S27,Sheet1!$C$1:$D$21,2,FALSE),5)</f>
        <v>5</v>
      </c>
      <c r="U27" t="str">
        <f t="shared" si="2"/>
        <v/>
      </c>
      <c r="V27" t="str">
        <f>IFERROR(VLOOKUP(U27,Sheet1!$E$1:$F$20,2,FALSE),"")</f>
        <v/>
      </c>
      <c r="W27" t="str">
        <f t="shared" si="3"/>
        <v/>
      </c>
      <c r="X27">
        <f t="shared" si="4"/>
        <v>5</v>
      </c>
      <c r="Y27" t="str">
        <f t="shared" si="5"/>
        <v/>
      </c>
      <c r="Z27">
        <f>IFERROR(VLOOKUP(Y27,Sheet1!$G$1:$H$4,2,FALSE),5)</f>
        <v>5</v>
      </c>
    </row>
    <row r="28" spans="2:26">
      <c r="B28" s="11">
        <v>15</v>
      </c>
      <c r="C28" s="12"/>
      <c r="D28" s="12"/>
      <c r="E28" s="12"/>
      <c r="F28" s="12"/>
      <c r="G28" s="12"/>
      <c r="H28" s="13"/>
      <c r="I28" s="12"/>
      <c r="J28" s="12"/>
      <c r="K28" s="12"/>
      <c r="L28" s="24"/>
      <c r="N28">
        <v>11</v>
      </c>
      <c r="O28">
        <f>IF(COUNTA(#REF!,#REF!,#REF!,C28,D28,#REF!,F28,G28,H28,I28,K28)&gt;0,COUNTA(#REF!,#REF!,#REF!,C28,D28,#REF!,F28,G28,H28,I28,K28),11)</f>
        <v>4</v>
      </c>
      <c r="Q28" t="str">
        <f t="shared" si="0"/>
        <v/>
      </c>
      <c r="R28" t="str">
        <f>IFERROR(VLOOKUP(Q28,Sheet1!$A$1:$B$7,2,FALSE),"")</f>
        <v/>
      </c>
      <c r="S28" t="str">
        <f t="shared" si="1"/>
        <v/>
      </c>
      <c r="T28">
        <f>IFERROR(VLOOKUP(S28,Sheet1!$C$1:$D$21,2,FALSE),5)</f>
        <v>5</v>
      </c>
      <c r="U28" t="str">
        <f t="shared" si="2"/>
        <v/>
      </c>
      <c r="V28" t="str">
        <f>IFERROR(VLOOKUP(U28,Sheet1!$E$1:$F$20,2,FALSE),"")</f>
        <v/>
      </c>
      <c r="W28" t="str">
        <f t="shared" si="3"/>
        <v/>
      </c>
      <c r="X28">
        <f t="shared" si="4"/>
        <v>5</v>
      </c>
      <c r="Y28" t="str">
        <f t="shared" si="5"/>
        <v/>
      </c>
      <c r="Z28">
        <f>IFERROR(VLOOKUP(Y28,Sheet1!$G$1:$H$4,2,FALSE),5)</f>
        <v>5</v>
      </c>
    </row>
    <row r="29" spans="2:26">
      <c r="B29" s="11">
        <v>16</v>
      </c>
      <c r="C29" s="12"/>
      <c r="D29" s="12"/>
      <c r="E29" s="12"/>
      <c r="F29" s="12"/>
      <c r="G29" s="12"/>
      <c r="H29" s="13"/>
      <c r="I29" s="12"/>
      <c r="J29" s="12"/>
      <c r="K29" s="12"/>
      <c r="L29" s="24"/>
      <c r="N29">
        <v>11</v>
      </c>
      <c r="O29">
        <f>IF(COUNTA(#REF!,#REF!,#REF!,C29,D29,#REF!,F29,G29,H29,I29,K29)&gt;0,COUNTA(#REF!,#REF!,#REF!,C29,D29,#REF!,F29,G29,H29,I29,K29),11)</f>
        <v>4</v>
      </c>
      <c r="Q29" t="str">
        <f t="shared" si="0"/>
        <v/>
      </c>
      <c r="R29" t="str">
        <f>IFERROR(VLOOKUP(Q29,Sheet1!$A$1:$B$7,2,FALSE),"")</f>
        <v/>
      </c>
      <c r="S29" t="str">
        <f t="shared" si="1"/>
        <v/>
      </c>
      <c r="T29">
        <f>IFERROR(VLOOKUP(S29,Sheet1!$C$1:$D$21,2,FALSE),5)</f>
        <v>5</v>
      </c>
      <c r="U29" t="str">
        <f t="shared" si="2"/>
        <v/>
      </c>
      <c r="V29" t="str">
        <f>IFERROR(VLOOKUP(U29,Sheet1!$E$1:$F$20,2,FALSE),"")</f>
        <v/>
      </c>
      <c r="W29" t="str">
        <f t="shared" si="3"/>
        <v/>
      </c>
      <c r="X29">
        <f t="shared" si="4"/>
        <v>5</v>
      </c>
      <c r="Y29" t="str">
        <f t="shared" si="5"/>
        <v/>
      </c>
      <c r="Z29">
        <f>IFERROR(VLOOKUP(Y29,Sheet1!$G$1:$H$4,2,FALSE),5)</f>
        <v>5</v>
      </c>
    </row>
    <row r="30" spans="2:26">
      <c r="B30" s="11">
        <v>17</v>
      </c>
      <c r="C30" s="12"/>
      <c r="D30" s="12"/>
      <c r="E30" s="12"/>
      <c r="F30" s="12"/>
      <c r="G30" s="12"/>
      <c r="H30" s="13"/>
      <c r="I30" s="12"/>
      <c r="J30" s="12"/>
      <c r="K30" s="12"/>
      <c r="L30" s="24"/>
      <c r="N30">
        <v>11</v>
      </c>
      <c r="O30">
        <f>IF(COUNTA(#REF!,#REF!,#REF!,C30,D30,#REF!,F30,G30,H30,I30,K30)&gt;0,COUNTA(#REF!,#REF!,#REF!,C30,D30,#REF!,F30,G30,H30,I30,K30),11)</f>
        <v>4</v>
      </c>
      <c r="Q30" t="str">
        <f t="shared" si="0"/>
        <v/>
      </c>
      <c r="R30" t="str">
        <f>IFERROR(VLOOKUP(Q30,Sheet1!$A$1:$B$7,2,FALSE),"")</f>
        <v/>
      </c>
      <c r="S30" t="str">
        <f t="shared" si="1"/>
        <v/>
      </c>
      <c r="T30">
        <f>IFERROR(VLOOKUP(S30,Sheet1!$C$1:$D$21,2,FALSE),5)</f>
        <v>5</v>
      </c>
      <c r="U30" t="str">
        <f t="shared" si="2"/>
        <v/>
      </c>
      <c r="V30" t="str">
        <f>IFERROR(VLOOKUP(U30,Sheet1!$E$1:$F$20,2,FALSE),"")</f>
        <v/>
      </c>
      <c r="W30" t="str">
        <f t="shared" si="3"/>
        <v/>
      </c>
      <c r="X30">
        <f t="shared" si="4"/>
        <v>5</v>
      </c>
      <c r="Y30" t="str">
        <f t="shared" si="5"/>
        <v/>
      </c>
      <c r="Z30">
        <f>IFERROR(VLOOKUP(Y30,Sheet1!$G$1:$H$4,2,FALSE),5)</f>
        <v>5</v>
      </c>
    </row>
    <row r="31" spans="2:26">
      <c r="B31" s="11">
        <v>18</v>
      </c>
      <c r="C31" s="12"/>
      <c r="D31" s="12"/>
      <c r="E31" s="12"/>
      <c r="F31" s="12"/>
      <c r="G31" s="12"/>
      <c r="H31" s="13"/>
      <c r="I31" s="12"/>
      <c r="J31" s="12"/>
      <c r="K31" s="12"/>
      <c r="L31" s="24"/>
      <c r="N31">
        <v>11</v>
      </c>
      <c r="O31">
        <f>IF(COUNTA(#REF!,#REF!,#REF!,C31,D31,#REF!,F31,G31,H31,I31,K31)&gt;0,COUNTA(#REF!,#REF!,#REF!,C31,D31,#REF!,F31,G31,H31,I31,K31),11)</f>
        <v>4</v>
      </c>
      <c r="Q31" t="str">
        <f t="shared" si="0"/>
        <v/>
      </c>
      <c r="R31" t="str">
        <f>IFERROR(VLOOKUP(Q31,Sheet1!$A$1:$B$7,2,FALSE),"")</f>
        <v/>
      </c>
      <c r="S31" t="str">
        <f t="shared" si="1"/>
        <v/>
      </c>
      <c r="T31">
        <f>IFERROR(VLOOKUP(S31,Sheet1!$C$1:$D$21,2,FALSE),5)</f>
        <v>5</v>
      </c>
      <c r="U31" t="str">
        <f t="shared" si="2"/>
        <v/>
      </c>
      <c r="V31" t="str">
        <f>IFERROR(VLOOKUP(U31,Sheet1!$E$1:$F$20,2,FALSE),"")</f>
        <v/>
      </c>
      <c r="W31" t="str">
        <f t="shared" si="3"/>
        <v/>
      </c>
      <c r="X31">
        <f t="shared" si="4"/>
        <v>5</v>
      </c>
      <c r="Y31" t="str">
        <f t="shared" si="5"/>
        <v/>
      </c>
      <c r="Z31">
        <f>IFERROR(VLOOKUP(Y31,Sheet1!$G$1:$H$4,2,FALSE),5)</f>
        <v>5</v>
      </c>
    </row>
    <row r="32" spans="2:26">
      <c r="B32" s="11">
        <v>19</v>
      </c>
      <c r="C32" s="12"/>
      <c r="D32" s="12"/>
      <c r="E32" s="12"/>
      <c r="F32" s="12"/>
      <c r="G32" s="12"/>
      <c r="H32" s="13"/>
      <c r="I32" s="12"/>
      <c r="J32" s="12"/>
      <c r="K32" s="12"/>
      <c r="L32" s="24"/>
      <c r="N32">
        <v>11</v>
      </c>
      <c r="O32">
        <f>IF(COUNTA(#REF!,#REF!,#REF!,C32,D32,#REF!,F32,G32,H32,I32,K32)&gt;0,COUNTA(#REF!,#REF!,#REF!,C32,D32,#REF!,F32,G32,H32,I32,K32),11)</f>
        <v>4</v>
      </c>
      <c r="Q32" t="str">
        <f t="shared" si="0"/>
        <v/>
      </c>
      <c r="R32" t="str">
        <f>IFERROR(VLOOKUP(Q32,Sheet1!$A$1:$B$7,2,FALSE),"")</f>
        <v/>
      </c>
      <c r="S32" t="str">
        <f t="shared" si="1"/>
        <v/>
      </c>
      <c r="T32">
        <f>IFERROR(VLOOKUP(S32,Sheet1!$C$1:$D$21,2,FALSE),5)</f>
        <v>5</v>
      </c>
      <c r="U32" t="str">
        <f t="shared" si="2"/>
        <v/>
      </c>
      <c r="V32" t="str">
        <f>IFERROR(VLOOKUP(U32,Sheet1!$E$1:$F$20,2,FALSE),"")</f>
        <v/>
      </c>
      <c r="W32" t="str">
        <f t="shared" si="3"/>
        <v/>
      </c>
      <c r="X32">
        <f t="shared" si="4"/>
        <v>5</v>
      </c>
      <c r="Y32" t="str">
        <f t="shared" si="5"/>
        <v/>
      </c>
      <c r="Z32">
        <f>IFERROR(VLOOKUP(Y32,Sheet1!$G$1:$H$4,2,FALSE),5)</f>
        <v>5</v>
      </c>
    </row>
    <row r="33" spans="2:26">
      <c r="B33" s="11">
        <v>20</v>
      </c>
      <c r="C33" s="12"/>
      <c r="D33" s="12"/>
      <c r="E33" s="12"/>
      <c r="F33" s="12"/>
      <c r="G33" s="12"/>
      <c r="H33" s="13"/>
      <c r="I33" s="12"/>
      <c r="J33" s="12"/>
      <c r="K33" s="12"/>
      <c r="L33" s="24"/>
      <c r="N33">
        <v>11</v>
      </c>
      <c r="O33">
        <f>IF(COUNTA(#REF!,#REF!,#REF!,C33,D33,#REF!,F33,G33,H33,I33,K33)&gt;0,COUNTA(#REF!,#REF!,#REF!,C33,D33,#REF!,F33,G33,H33,I33,K33),11)</f>
        <v>4</v>
      </c>
      <c r="Q33" t="str">
        <f t="shared" si="0"/>
        <v/>
      </c>
      <c r="R33" t="str">
        <f>IFERROR(VLOOKUP(Q33,Sheet1!$A$1:$B$7,2,FALSE),"")</f>
        <v/>
      </c>
      <c r="S33" t="str">
        <f t="shared" si="1"/>
        <v/>
      </c>
      <c r="T33">
        <f>IFERROR(VLOOKUP(S33,Sheet1!$C$1:$D$21,2,FALSE),5)</f>
        <v>5</v>
      </c>
      <c r="U33" t="str">
        <f t="shared" si="2"/>
        <v/>
      </c>
      <c r="V33" t="str">
        <f>IFERROR(VLOOKUP(U33,Sheet1!$E$1:$F$20,2,FALSE),"")</f>
        <v/>
      </c>
      <c r="W33" t="str">
        <f t="shared" si="3"/>
        <v/>
      </c>
      <c r="X33">
        <f t="shared" si="4"/>
        <v>5</v>
      </c>
      <c r="Y33" t="str">
        <f t="shared" si="5"/>
        <v/>
      </c>
      <c r="Z33">
        <f>IFERROR(VLOOKUP(Y33,Sheet1!$G$1:$H$4,2,FALSE),5)</f>
        <v>5</v>
      </c>
    </row>
    <row r="34" spans="2:26">
      <c r="B34" s="11">
        <v>21</v>
      </c>
      <c r="C34" s="12"/>
      <c r="D34" s="12"/>
      <c r="E34" s="12"/>
      <c r="F34" s="12"/>
      <c r="G34" s="12"/>
      <c r="H34" s="13"/>
      <c r="I34" s="12"/>
      <c r="J34" s="12"/>
      <c r="K34" s="12"/>
      <c r="L34" s="24"/>
      <c r="N34">
        <v>11</v>
      </c>
      <c r="O34">
        <f>IF(COUNTA(#REF!,#REF!,#REF!,C34,D34,#REF!,F34,G34,H34,I34,K34)&gt;0,COUNTA(#REF!,#REF!,#REF!,C34,D34,#REF!,F34,G34,H34,I34,K34),11)</f>
        <v>4</v>
      </c>
      <c r="Q34" t="str">
        <f t="shared" si="0"/>
        <v/>
      </c>
      <c r="R34" t="str">
        <f>IFERROR(VLOOKUP(Q34,Sheet1!$A$1:$B$7,2,FALSE),"")</f>
        <v/>
      </c>
      <c r="S34" t="str">
        <f t="shared" si="1"/>
        <v/>
      </c>
      <c r="T34">
        <f>IFERROR(VLOOKUP(S34,Sheet1!$C$1:$D$21,2,FALSE),5)</f>
        <v>5</v>
      </c>
      <c r="U34" t="str">
        <f t="shared" si="2"/>
        <v/>
      </c>
      <c r="V34" t="str">
        <f>IFERROR(VLOOKUP(U34,Sheet1!$E$1:$F$20,2,FALSE),"")</f>
        <v/>
      </c>
      <c r="W34" t="str">
        <f t="shared" si="3"/>
        <v/>
      </c>
      <c r="X34">
        <f t="shared" si="4"/>
        <v>5</v>
      </c>
      <c r="Y34" t="str">
        <f t="shared" si="5"/>
        <v/>
      </c>
      <c r="Z34">
        <f>IFERROR(VLOOKUP(Y34,Sheet1!$G$1:$H$4,2,FALSE),5)</f>
        <v>5</v>
      </c>
    </row>
    <row r="35" spans="2:26">
      <c r="B35" s="11">
        <v>22</v>
      </c>
      <c r="C35" s="12"/>
      <c r="D35" s="12"/>
      <c r="E35" s="12"/>
      <c r="F35" s="12"/>
      <c r="G35" s="12"/>
      <c r="H35" s="13"/>
      <c r="I35" s="12"/>
      <c r="J35" s="12"/>
      <c r="K35" s="12"/>
      <c r="L35" s="24"/>
      <c r="N35">
        <v>11</v>
      </c>
      <c r="O35">
        <f>IF(COUNTA(#REF!,#REF!,#REF!,C35,D35,#REF!,F35,G35,H35,I35,K35)&gt;0,COUNTA(#REF!,#REF!,#REF!,C35,D35,#REF!,F35,G35,H35,I35,K35),11)</f>
        <v>4</v>
      </c>
      <c r="Q35" t="str">
        <f t="shared" si="0"/>
        <v/>
      </c>
      <c r="R35" t="str">
        <f>IFERROR(VLOOKUP(Q35,Sheet1!$A$1:$B$7,2,FALSE),"")</f>
        <v/>
      </c>
      <c r="S35" t="str">
        <f t="shared" si="1"/>
        <v/>
      </c>
      <c r="T35">
        <f>IFERROR(VLOOKUP(S35,Sheet1!$C$1:$D$21,2,FALSE),5)</f>
        <v>5</v>
      </c>
      <c r="U35" t="str">
        <f t="shared" si="2"/>
        <v/>
      </c>
      <c r="V35" t="str">
        <f>IFERROR(VLOOKUP(U35,Sheet1!$E$1:$F$20,2,FALSE),"")</f>
        <v/>
      </c>
      <c r="W35" t="str">
        <f t="shared" si="3"/>
        <v/>
      </c>
      <c r="X35">
        <f t="shared" si="4"/>
        <v>5</v>
      </c>
      <c r="Y35" t="str">
        <f t="shared" si="5"/>
        <v/>
      </c>
      <c r="Z35">
        <f>IFERROR(VLOOKUP(Y35,Sheet1!$G$1:$H$4,2,FALSE),5)</f>
        <v>5</v>
      </c>
    </row>
    <row r="36" spans="2:26">
      <c r="B36" s="11">
        <v>23</v>
      </c>
      <c r="C36" s="12"/>
      <c r="D36" s="12"/>
      <c r="E36" s="12"/>
      <c r="F36" s="12"/>
      <c r="G36" s="12"/>
      <c r="H36" s="13"/>
      <c r="I36" s="12"/>
      <c r="J36" s="12"/>
      <c r="K36" s="12"/>
      <c r="L36" s="24"/>
      <c r="N36">
        <v>11</v>
      </c>
      <c r="O36">
        <f>IF(COUNTA(#REF!,#REF!,#REF!,C36,D36,#REF!,F36,G36,H36,I36,K36)&gt;0,COUNTA(#REF!,#REF!,#REF!,C36,D36,#REF!,F36,G36,H36,I36,K36),11)</f>
        <v>4</v>
      </c>
      <c r="Q36" t="str">
        <f t="shared" si="0"/>
        <v/>
      </c>
      <c r="R36" t="str">
        <f>IFERROR(VLOOKUP(Q36,Sheet1!$A$1:$B$7,2,FALSE),"")</f>
        <v/>
      </c>
      <c r="S36" t="str">
        <f t="shared" si="1"/>
        <v/>
      </c>
      <c r="T36">
        <f>IFERROR(VLOOKUP(S36,Sheet1!$C$1:$D$21,2,FALSE),5)</f>
        <v>5</v>
      </c>
      <c r="U36" t="str">
        <f t="shared" si="2"/>
        <v/>
      </c>
      <c r="V36" t="str">
        <f>IFERROR(VLOOKUP(U36,Sheet1!$E$1:$F$20,2,FALSE),"")</f>
        <v/>
      </c>
      <c r="W36" t="str">
        <f t="shared" si="3"/>
        <v/>
      </c>
      <c r="X36">
        <f t="shared" si="4"/>
        <v>5</v>
      </c>
      <c r="Y36" t="str">
        <f t="shared" si="5"/>
        <v/>
      </c>
      <c r="Z36">
        <f>IFERROR(VLOOKUP(Y36,Sheet1!$G$1:$H$4,2,FALSE),5)</f>
        <v>5</v>
      </c>
    </row>
    <row r="37" spans="2:26">
      <c r="B37" s="11">
        <v>24</v>
      </c>
      <c r="C37" s="12"/>
      <c r="D37" s="12"/>
      <c r="E37" s="12"/>
      <c r="F37" s="12"/>
      <c r="G37" s="12"/>
      <c r="H37" s="13"/>
      <c r="I37" s="12"/>
      <c r="J37" s="12"/>
      <c r="K37" s="12"/>
      <c r="L37" s="24"/>
      <c r="N37">
        <v>11</v>
      </c>
      <c r="O37">
        <f>IF(COUNTA(#REF!,#REF!,#REF!,C37,D37,#REF!,F37,G37,H37,I37,K37)&gt;0,COUNTA(#REF!,#REF!,#REF!,C37,D37,#REF!,F37,G37,H37,I37,K37),11)</f>
        <v>4</v>
      </c>
      <c r="Q37" t="str">
        <f t="shared" si="0"/>
        <v/>
      </c>
      <c r="R37" t="str">
        <f>IFERROR(VLOOKUP(Q37,Sheet1!$A$1:$B$7,2,FALSE),"")</f>
        <v/>
      </c>
      <c r="S37" t="str">
        <f t="shared" si="1"/>
        <v/>
      </c>
      <c r="T37">
        <f>IFERROR(VLOOKUP(S37,Sheet1!$C$1:$D$21,2,FALSE),5)</f>
        <v>5</v>
      </c>
      <c r="U37" t="str">
        <f t="shared" si="2"/>
        <v/>
      </c>
      <c r="V37" t="str">
        <f>IFERROR(VLOOKUP(U37,Sheet1!$E$1:$F$20,2,FALSE),"")</f>
        <v/>
      </c>
      <c r="W37" t="str">
        <f t="shared" si="3"/>
        <v/>
      </c>
      <c r="X37">
        <f t="shared" si="4"/>
        <v>5</v>
      </c>
      <c r="Y37" t="str">
        <f t="shared" si="5"/>
        <v/>
      </c>
      <c r="Z37">
        <f>IFERROR(VLOOKUP(Y37,Sheet1!$G$1:$H$4,2,FALSE),5)</f>
        <v>5</v>
      </c>
    </row>
    <row r="38" spans="2:26">
      <c r="B38" s="11">
        <v>25</v>
      </c>
      <c r="C38" s="12"/>
      <c r="D38" s="12"/>
      <c r="E38" s="12"/>
      <c r="F38" s="12"/>
      <c r="G38" s="12"/>
      <c r="H38" s="13"/>
      <c r="I38" s="12"/>
      <c r="J38" s="12"/>
      <c r="K38" s="12"/>
      <c r="L38" s="24"/>
      <c r="N38">
        <v>11</v>
      </c>
      <c r="O38">
        <f>IF(COUNTA(#REF!,#REF!,#REF!,C38,D38,#REF!,F38,G38,H38,I38,K38)&gt;0,COUNTA(#REF!,#REF!,#REF!,C38,D38,#REF!,F38,G38,H38,I38,K38),11)</f>
        <v>4</v>
      </c>
      <c r="Q38" t="str">
        <f t="shared" si="0"/>
        <v/>
      </c>
      <c r="R38" t="str">
        <f>IFERROR(VLOOKUP(Q38,Sheet1!$A$1:$B$7,2,FALSE),"")</f>
        <v/>
      </c>
      <c r="S38" t="str">
        <f t="shared" si="1"/>
        <v/>
      </c>
      <c r="T38">
        <f>IFERROR(VLOOKUP(S38,Sheet1!$C$1:$D$21,2,FALSE),5)</f>
        <v>5</v>
      </c>
      <c r="U38" t="str">
        <f t="shared" si="2"/>
        <v/>
      </c>
      <c r="V38" t="str">
        <f>IFERROR(VLOOKUP(U38,Sheet1!$E$1:$F$20,2,FALSE),"")</f>
        <v/>
      </c>
      <c r="W38" t="str">
        <f t="shared" si="3"/>
        <v/>
      </c>
      <c r="X38">
        <f t="shared" si="4"/>
        <v>5</v>
      </c>
      <c r="Y38" t="str">
        <f t="shared" si="5"/>
        <v/>
      </c>
      <c r="Z38">
        <f>IFERROR(VLOOKUP(Y38,Sheet1!$G$1:$H$4,2,FALSE),5)</f>
        <v>5</v>
      </c>
    </row>
    <row r="39" spans="2:26">
      <c r="B39" s="11">
        <v>26</v>
      </c>
      <c r="C39" s="12"/>
      <c r="D39" s="12"/>
      <c r="E39" s="12"/>
      <c r="F39" s="12"/>
      <c r="G39" s="12"/>
      <c r="H39" s="13"/>
      <c r="I39" s="12"/>
      <c r="J39" s="12"/>
      <c r="K39" s="12"/>
      <c r="L39" s="24"/>
      <c r="N39">
        <v>11</v>
      </c>
      <c r="O39">
        <f>IF(COUNTA(#REF!,#REF!,#REF!,C39,D39,#REF!,F39,G39,H39,I39,K39)&gt;0,COUNTA(#REF!,#REF!,#REF!,C39,D39,#REF!,F39,G39,H39,I39,K39),11)</f>
        <v>4</v>
      </c>
      <c r="Q39" t="str">
        <f t="shared" si="0"/>
        <v/>
      </c>
      <c r="R39" t="str">
        <f>IFERROR(VLOOKUP(Q39,Sheet1!$A$1:$B$7,2,FALSE),"")</f>
        <v/>
      </c>
      <c r="S39" t="str">
        <f t="shared" si="1"/>
        <v/>
      </c>
      <c r="T39">
        <f>IFERROR(VLOOKUP(S39,Sheet1!$C$1:$D$21,2,FALSE),5)</f>
        <v>5</v>
      </c>
      <c r="U39" t="str">
        <f t="shared" si="2"/>
        <v/>
      </c>
      <c r="V39" t="str">
        <f>IFERROR(VLOOKUP(U39,Sheet1!$E$1:$F$20,2,FALSE),"")</f>
        <v/>
      </c>
      <c r="W39" t="str">
        <f t="shared" si="3"/>
        <v/>
      </c>
      <c r="X39">
        <f t="shared" si="4"/>
        <v>5</v>
      </c>
      <c r="Y39" t="str">
        <f t="shared" si="5"/>
        <v/>
      </c>
      <c r="Z39">
        <f>IFERROR(VLOOKUP(Y39,Sheet1!$G$1:$H$4,2,FALSE),5)</f>
        <v>5</v>
      </c>
    </row>
    <row r="40" spans="2:26">
      <c r="B40" s="11">
        <v>27</v>
      </c>
      <c r="C40" s="12"/>
      <c r="D40" s="12"/>
      <c r="E40" s="12"/>
      <c r="F40" s="12"/>
      <c r="G40" s="12"/>
      <c r="H40" s="13"/>
      <c r="I40" s="12"/>
      <c r="J40" s="12"/>
      <c r="K40" s="12"/>
      <c r="L40" s="24"/>
      <c r="N40">
        <v>11</v>
      </c>
      <c r="O40">
        <f>IF(COUNTA(#REF!,#REF!,#REF!,C40,D40,#REF!,F40,G40,H40,I40,K40)&gt;0,COUNTA(#REF!,#REF!,#REF!,C40,D40,#REF!,F40,G40,H40,I40,K40),11)</f>
        <v>4</v>
      </c>
      <c r="Q40" t="str">
        <f t="shared" si="0"/>
        <v/>
      </c>
      <c r="R40" t="str">
        <f>IFERROR(VLOOKUP(Q40,Sheet1!$A$1:$B$7,2,FALSE),"")</f>
        <v/>
      </c>
      <c r="S40" t="str">
        <f t="shared" si="1"/>
        <v/>
      </c>
      <c r="T40">
        <f>IFERROR(VLOOKUP(S40,Sheet1!$C$1:$D$21,2,FALSE),5)</f>
        <v>5</v>
      </c>
      <c r="U40" t="str">
        <f t="shared" si="2"/>
        <v/>
      </c>
      <c r="V40" t="str">
        <f>IFERROR(VLOOKUP(U40,Sheet1!$E$1:$F$20,2,FALSE),"")</f>
        <v/>
      </c>
      <c r="W40" t="str">
        <f t="shared" si="3"/>
        <v/>
      </c>
      <c r="X40">
        <f t="shared" si="4"/>
        <v>5</v>
      </c>
      <c r="Y40" t="str">
        <f t="shared" si="5"/>
        <v/>
      </c>
      <c r="Z40">
        <f>IFERROR(VLOOKUP(Y40,Sheet1!$G$1:$H$4,2,FALSE),5)</f>
        <v>5</v>
      </c>
    </row>
    <row r="41" spans="2:26">
      <c r="B41" s="11">
        <v>28</v>
      </c>
      <c r="C41" s="12"/>
      <c r="D41" s="12"/>
      <c r="E41" s="12"/>
      <c r="F41" s="12"/>
      <c r="G41" s="12"/>
      <c r="H41" s="13"/>
      <c r="I41" s="12"/>
      <c r="J41" s="12"/>
      <c r="K41" s="12"/>
      <c r="L41" s="24"/>
      <c r="N41">
        <v>11</v>
      </c>
      <c r="O41">
        <f>IF(COUNTA(#REF!,#REF!,#REF!,C41,D41,#REF!,F41,G41,H41,I41,K41)&gt;0,COUNTA(#REF!,#REF!,#REF!,C41,D41,#REF!,F41,G41,H41,I41,K41),11)</f>
        <v>4</v>
      </c>
      <c r="Q41" t="str">
        <f t="shared" si="0"/>
        <v/>
      </c>
      <c r="R41" t="str">
        <f>IFERROR(VLOOKUP(Q41,Sheet1!$A$1:$B$7,2,FALSE),"")</f>
        <v/>
      </c>
      <c r="S41" t="str">
        <f t="shared" si="1"/>
        <v/>
      </c>
      <c r="T41">
        <f>IFERROR(VLOOKUP(S41,Sheet1!$C$1:$D$21,2,FALSE),5)</f>
        <v>5</v>
      </c>
      <c r="U41" t="str">
        <f t="shared" si="2"/>
        <v/>
      </c>
      <c r="V41" t="str">
        <f>IFERROR(VLOOKUP(U41,Sheet1!$E$1:$F$20,2,FALSE),"")</f>
        <v/>
      </c>
      <c r="W41" t="str">
        <f t="shared" si="3"/>
        <v/>
      </c>
      <c r="X41">
        <f t="shared" si="4"/>
        <v>5</v>
      </c>
      <c r="Y41" t="str">
        <f t="shared" si="5"/>
        <v/>
      </c>
      <c r="Z41">
        <f>IFERROR(VLOOKUP(Y41,Sheet1!$G$1:$H$4,2,FALSE),5)</f>
        <v>5</v>
      </c>
    </row>
    <row r="42" spans="2:26">
      <c r="B42" s="11">
        <v>29</v>
      </c>
      <c r="C42" s="12"/>
      <c r="D42" s="12"/>
      <c r="E42" s="12"/>
      <c r="F42" s="12"/>
      <c r="G42" s="12"/>
      <c r="H42" s="13"/>
      <c r="I42" s="12"/>
      <c r="J42" s="12"/>
      <c r="K42" s="12"/>
      <c r="L42" s="24"/>
      <c r="N42">
        <v>11</v>
      </c>
      <c r="O42">
        <f>IF(COUNTA(#REF!,#REF!,#REF!,C42,D42,#REF!,F42,G42,H42,I42,K42)&gt;0,COUNTA(#REF!,#REF!,#REF!,C42,D42,#REF!,F42,G42,H42,I42,K42),11)</f>
        <v>4</v>
      </c>
      <c r="Q42" t="str">
        <f t="shared" si="0"/>
        <v/>
      </c>
      <c r="R42" t="str">
        <f>IFERROR(VLOOKUP(Q42,Sheet1!$A$1:$B$7,2,FALSE),"")</f>
        <v/>
      </c>
      <c r="S42" t="str">
        <f t="shared" si="1"/>
        <v/>
      </c>
      <c r="T42">
        <f>IFERROR(VLOOKUP(S42,Sheet1!$C$1:$D$21,2,FALSE),5)</f>
        <v>5</v>
      </c>
      <c r="U42" t="str">
        <f t="shared" si="2"/>
        <v/>
      </c>
      <c r="V42" t="str">
        <f>IFERROR(VLOOKUP(U42,Sheet1!$E$1:$F$20,2,FALSE),"")</f>
        <v/>
      </c>
      <c r="W42" t="str">
        <f t="shared" si="3"/>
        <v/>
      </c>
      <c r="X42">
        <f t="shared" si="4"/>
        <v>5</v>
      </c>
      <c r="Y42" t="str">
        <f t="shared" si="5"/>
        <v/>
      </c>
      <c r="Z42">
        <f>IFERROR(VLOOKUP(Y42,Sheet1!$G$1:$H$4,2,FALSE),5)</f>
        <v>5</v>
      </c>
    </row>
    <row r="43" spans="2:26">
      <c r="B43" s="11">
        <v>30</v>
      </c>
      <c r="C43" s="12"/>
      <c r="D43" s="12"/>
      <c r="E43" s="12"/>
      <c r="F43" s="12"/>
      <c r="G43" s="12"/>
      <c r="H43" s="13"/>
      <c r="I43" s="12"/>
      <c r="J43" s="12"/>
      <c r="K43" s="12"/>
      <c r="L43" s="24"/>
      <c r="N43">
        <v>11</v>
      </c>
      <c r="O43">
        <f>IF(COUNTA(#REF!,#REF!,#REF!,C43,D43,#REF!,F43,G43,H43,I43,K43)&gt;0,COUNTA(#REF!,#REF!,#REF!,C43,D43,#REF!,F43,G43,H43,I43,K43),11)</f>
        <v>4</v>
      </c>
      <c r="Q43" t="str">
        <f t="shared" si="0"/>
        <v/>
      </c>
      <c r="R43" t="str">
        <f>IFERROR(VLOOKUP(Q43,Sheet1!$A$1:$B$7,2,FALSE),"")</f>
        <v/>
      </c>
      <c r="S43" t="str">
        <f t="shared" si="1"/>
        <v/>
      </c>
      <c r="T43">
        <f>IFERROR(VLOOKUP(S43,Sheet1!$C$1:$D$21,2,FALSE),5)</f>
        <v>5</v>
      </c>
      <c r="U43" t="str">
        <f t="shared" si="2"/>
        <v/>
      </c>
      <c r="V43" t="str">
        <f>IFERROR(VLOOKUP(U43,Sheet1!$E$1:$F$20,2,FALSE),"")</f>
        <v/>
      </c>
      <c r="W43" t="str">
        <f t="shared" si="3"/>
        <v/>
      </c>
      <c r="X43">
        <f t="shared" si="4"/>
        <v>5</v>
      </c>
      <c r="Y43" t="str">
        <f t="shared" si="5"/>
        <v/>
      </c>
      <c r="Z43">
        <f>IFERROR(VLOOKUP(Y43,Sheet1!$G$1:$H$4,2,FALSE),5)</f>
        <v>5</v>
      </c>
    </row>
    <row r="44" spans="2:26">
      <c r="B44" s="11">
        <v>31</v>
      </c>
      <c r="C44" s="12"/>
      <c r="D44" s="12"/>
      <c r="E44" s="12"/>
      <c r="F44" s="12"/>
      <c r="G44" s="12"/>
      <c r="H44" s="13"/>
      <c r="I44" s="12"/>
      <c r="J44" s="12"/>
      <c r="K44" s="12"/>
      <c r="L44" s="24"/>
      <c r="N44">
        <v>11</v>
      </c>
      <c r="O44">
        <f>IF(COUNTA(#REF!,#REF!,#REF!,C44,D44,#REF!,F44,G44,H44,I44,K44)&gt;0,COUNTA(#REF!,#REF!,#REF!,C44,D44,#REF!,F44,G44,H44,I44,K44),11)</f>
        <v>4</v>
      </c>
      <c r="Q44" t="str">
        <f t="shared" si="0"/>
        <v/>
      </c>
      <c r="R44" t="str">
        <f>IFERROR(VLOOKUP(Q44,Sheet1!$A$1:$B$7,2,FALSE),"")</f>
        <v/>
      </c>
      <c r="S44" t="str">
        <f t="shared" si="1"/>
        <v/>
      </c>
      <c r="T44">
        <f>IFERROR(VLOOKUP(S44,Sheet1!$C$1:$D$21,2,FALSE),5)</f>
        <v>5</v>
      </c>
      <c r="U44" t="str">
        <f t="shared" si="2"/>
        <v/>
      </c>
      <c r="V44" t="str">
        <f>IFERROR(VLOOKUP(U44,Sheet1!$E$1:$F$20,2,FALSE),"")</f>
        <v/>
      </c>
      <c r="W44" t="str">
        <f t="shared" si="3"/>
        <v/>
      </c>
      <c r="X44">
        <f t="shared" si="4"/>
        <v>5</v>
      </c>
      <c r="Y44" t="str">
        <f t="shared" si="5"/>
        <v/>
      </c>
      <c r="Z44">
        <f>IFERROR(VLOOKUP(Y44,Sheet1!$G$1:$H$4,2,FALSE),5)</f>
        <v>5</v>
      </c>
    </row>
    <row r="45" spans="2:26">
      <c r="B45" s="11">
        <v>32</v>
      </c>
      <c r="C45" s="12"/>
      <c r="D45" s="12"/>
      <c r="E45" s="12"/>
      <c r="F45" s="12"/>
      <c r="G45" s="12"/>
      <c r="H45" s="13"/>
      <c r="I45" s="12"/>
      <c r="J45" s="12"/>
      <c r="K45" s="12"/>
      <c r="L45" s="24"/>
      <c r="N45">
        <v>11</v>
      </c>
      <c r="O45">
        <f>IF(COUNTA(#REF!,#REF!,#REF!,C45,D45,#REF!,F45,G45,H45,I45,K45)&gt;0,COUNTA(#REF!,#REF!,#REF!,C45,D45,#REF!,F45,G45,H45,I45,K45),11)</f>
        <v>4</v>
      </c>
      <c r="Q45" t="str">
        <f t="shared" si="0"/>
        <v/>
      </c>
      <c r="R45" t="str">
        <f>IFERROR(VLOOKUP(Q45,Sheet1!$A$1:$B$7,2,FALSE),"")</f>
        <v/>
      </c>
      <c r="S45" t="str">
        <f t="shared" si="1"/>
        <v/>
      </c>
      <c r="T45">
        <f>IFERROR(VLOOKUP(S45,Sheet1!$C$1:$D$21,2,FALSE),5)</f>
        <v>5</v>
      </c>
      <c r="U45" t="str">
        <f t="shared" si="2"/>
        <v/>
      </c>
      <c r="V45" t="str">
        <f>IFERROR(VLOOKUP(U45,Sheet1!$E$1:$F$20,2,FALSE),"")</f>
        <v/>
      </c>
      <c r="W45" t="str">
        <f t="shared" si="3"/>
        <v/>
      </c>
      <c r="X45">
        <f t="shared" si="4"/>
        <v>5</v>
      </c>
      <c r="Y45" t="str">
        <f t="shared" si="5"/>
        <v/>
      </c>
      <c r="Z45">
        <f>IFERROR(VLOOKUP(Y45,Sheet1!$G$1:$H$4,2,FALSE),5)</f>
        <v>5</v>
      </c>
    </row>
    <row r="46" spans="2:26">
      <c r="B46" s="11">
        <v>33</v>
      </c>
      <c r="C46" s="12"/>
      <c r="D46" s="12"/>
      <c r="E46" s="12"/>
      <c r="F46" s="12"/>
      <c r="G46" s="12"/>
      <c r="H46" s="13"/>
      <c r="I46" s="12"/>
      <c r="J46" s="12"/>
      <c r="K46" s="12"/>
      <c r="L46" s="24"/>
      <c r="N46">
        <v>11</v>
      </c>
      <c r="O46">
        <f>IF(COUNTA(#REF!,#REF!,#REF!,C46,D46,#REF!,F46,G46,H46,I46,K46)&gt;0,COUNTA(#REF!,#REF!,#REF!,C46,D46,#REF!,F46,G46,H46,I46,K46),11)</f>
        <v>4</v>
      </c>
      <c r="Q46" t="str">
        <f t="shared" si="0"/>
        <v/>
      </c>
      <c r="R46" t="str">
        <f>IFERROR(VLOOKUP(Q46,Sheet1!$A$1:$B$7,2,FALSE),"")</f>
        <v/>
      </c>
      <c r="S46" t="str">
        <f t="shared" si="1"/>
        <v/>
      </c>
      <c r="T46">
        <f>IFERROR(VLOOKUP(S46,Sheet1!$C$1:$D$21,2,FALSE),5)</f>
        <v>5</v>
      </c>
      <c r="U46" t="str">
        <f t="shared" si="2"/>
        <v/>
      </c>
      <c r="V46" t="str">
        <f>IFERROR(VLOOKUP(U46,Sheet1!$E$1:$F$20,2,FALSE),"")</f>
        <v/>
      </c>
      <c r="W46" t="str">
        <f t="shared" si="3"/>
        <v/>
      </c>
      <c r="X46">
        <f t="shared" si="4"/>
        <v>5</v>
      </c>
      <c r="Y46" t="str">
        <f t="shared" si="5"/>
        <v/>
      </c>
      <c r="Z46">
        <f>IFERROR(VLOOKUP(Y46,Sheet1!$G$1:$H$4,2,FALSE),5)</f>
        <v>5</v>
      </c>
    </row>
    <row r="47" spans="2:26">
      <c r="B47" s="11">
        <v>34</v>
      </c>
      <c r="C47" s="12"/>
      <c r="D47" s="12"/>
      <c r="E47" s="12"/>
      <c r="F47" s="12"/>
      <c r="G47" s="12"/>
      <c r="H47" s="13"/>
      <c r="I47" s="12"/>
      <c r="J47" s="12"/>
      <c r="K47" s="12"/>
      <c r="L47" s="24"/>
      <c r="N47">
        <v>11</v>
      </c>
      <c r="O47">
        <f>IF(COUNTA(#REF!,#REF!,#REF!,C47,D47,#REF!,F47,G47,H47,I47,K47)&gt;0,COUNTA(#REF!,#REF!,#REF!,C47,D47,#REF!,F47,G47,H47,I47,K47),11)</f>
        <v>4</v>
      </c>
      <c r="Q47" t="str">
        <f t="shared" si="0"/>
        <v/>
      </c>
      <c r="R47" t="str">
        <f>IFERROR(VLOOKUP(Q47,Sheet1!$A$1:$B$7,2,FALSE),"")</f>
        <v/>
      </c>
      <c r="S47" t="str">
        <f t="shared" si="1"/>
        <v/>
      </c>
      <c r="T47">
        <f>IFERROR(VLOOKUP(S47,Sheet1!$C$1:$D$21,2,FALSE),5)</f>
        <v>5</v>
      </c>
      <c r="U47" t="str">
        <f t="shared" si="2"/>
        <v/>
      </c>
      <c r="V47" t="str">
        <f>IFERROR(VLOOKUP(U47,Sheet1!$E$1:$F$20,2,FALSE),"")</f>
        <v/>
      </c>
      <c r="W47" t="str">
        <f t="shared" si="3"/>
        <v/>
      </c>
      <c r="X47">
        <f t="shared" si="4"/>
        <v>5</v>
      </c>
      <c r="Y47" t="str">
        <f t="shared" si="5"/>
        <v/>
      </c>
      <c r="Z47">
        <f>IFERROR(VLOOKUP(Y47,Sheet1!$G$1:$H$4,2,FALSE),5)</f>
        <v>5</v>
      </c>
    </row>
    <row r="48" spans="2:26">
      <c r="B48" s="11">
        <v>35</v>
      </c>
      <c r="C48" s="12"/>
      <c r="D48" s="12"/>
      <c r="E48" s="12"/>
      <c r="F48" s="12"/>
      <c r="G48" s="12"/>
      <c r="H48" s="13"/>
      <c r="I48" s="12"/>
      <c r="J48" s="12"/>
      <c r="K48" s="12"/>
      <c r="L48" s="24"/>
      <c r="N48">
        <v>11</v>
      </c>
      <c r="O48">
        <f>IF(COUNTA(#REF!,#REF!,#REF!,C48,D48,#REF!,F48,G48,H48,I48,K48)&gt;0,COUNTA(#REF!,#REF!,#REF!,C48,D48,#REF!,F48,G48,H48,I48,K48),11)</f>
        <v>4</v>
      </c>
      <c r="Q48" t="str">
        <f t="shared" si="0"/>
        <v/>
      </c>
      <c r="R48" t="str">
        <f>IFERROR(VLOOKUP(Q48,Sheet1!$A$1:$B$7,2,FALSE),"")</f>
        <v/>
      </c>
      <c r="S48" t="str">
        <f t="shared" si="1"/>
        <v/>
      </c>
      <c r="T48">
        <f>IFERROR(VLOOKUP(S48,Sheet1!$C$1:$D$21,2,FALSE),5)</f>
        <v>5</v>
      </c>
      <c r="U48" t="str">
        <f t="shared" si="2"/>
        <v/>
      </c>
      <c r="V48" t="str">
        <f>IFERROR(VLOOKUP(U48,Sheet1!$E$1:$F$20,2,FALSE),"")</f>
        <v/>
      </c>
      <c r="W48" t="str">
        <f t="shared" si="3"/>
        <v/>
      </c>
      <c r="X48">
        <f t="shared" si="4"/>
        <v>5</v>
      </c>
      <c r="Y48" t="str">
        <f t="shared" si="5"/>
        <v/>
      </c>
      <c r="Z48">
        <f>IFERROR(VLOOKUP(Y48,Sheet1!$G$1:$H$4,2,FALSE),5)</f>
        <v>5</v>
      </c>
    </row>
    <row r="49" spans="2:26">
      <c r="B49" s="11">
        <v>36</v>
      </c>
      <c r="C49" s="12"/>
      <c r="D49" s="12"/>
      <c r="E49" s="12"/>
      <c r="F49" s="12"/>
      <c r="G49" s="12"/>
      <c r="H49" s="13"/>
      <c r="I49" s="12"/>
      <c r="J49" s="12"/>
      <c r="K49" s="12"/>
      <c r="L49" s="24"/>
      <c r="N49">
        <v>11</v>
      </c>
      <c r="O49">
        <f>IF(COUNTA(#REF!,#REF!,#REF!,C49,D49,#REF!,F49,G49,H49,I49,K49)&gt;0,COUNTA(#REF!,#REF!,#REF!,C49,D49,#REF!,F49,G49,H49,I49,K49),11)</f>
        <v>4</v>
      </c>
      <c r="Q49" t="str">
        <f t="shared" si="0"/>
        <v/>
      </c>
      <c r="R49" t="str">
        <f>IFERROR(VLOOKUP(Q49,Sheet1!$A$1:$B$7,2,FALSE),"")</f>
        <v/>
      </c>
      <c r="S49" t="str">
        <f t="shared" si="1"/>
        <v/>
      </c>
      <c r="T49">
        <f>IFERROR(VLOOKUP(S49,Sheet1!$C$1:$D$21,2,FALSE),5)</f>
        <v>5</v>
      </c>
      <c r="U49" t="str">
        <f t="shared" si="2"/>
        <v/>
      </c>
      <c r="V49" t="str">
        <f>IFERROR(VLOOKUP(U49,Sheet1!$E$1:$F$20,2,FALSE),"")</f>
        <v/>
      </c>
      <c r="W49" t="str">
        <f t="shared" si="3"/>
        <v/>
      </c>
      <c r="X49">
        <f t="shared" si="4"/>
        <v>5</v>
      </c>
      <c r="Y49" t="str">
        <f t="shared" si="5"/>
        <v/>
      </c>
      <c r="Z49">
        <f>IFERROR(VLOOKUP(Y49,Sheet1!$G$1:$H$4,2,FALSE),5)</f>
        <v>5</v>
      </c>
    </row>
    <row r="50" spans="2:26">
      <c r="B50" s="11">
        <v>37</v>
      </c>
      <c r="C50" s="12"/>
      <c r="D50" s="12"/>
      <c r="E50" s="12"/>
      <c r="F50" s="12"/>
      <c r="G50" s="12"/>
      <c r="H50" s="13"/>
      <c r="I50" s="12"/>
      <c r="J50" s="12"/>
      <c r="K50" s="12"/>
      <c r="L50" s="24"/>
      <c r="N50">
        <v>11</v>
      </c>
      <c r="O50">
        <f>IF(COUNTA(#REF!,#REF!,#REF!,C50,D50,#REF!,F50,G50,H50,I50,K50)&gt;0,COUNTA(#REF!,#REF!,#REF!,C50,D50,#REF!,F50,G50,H50,I50,K50),11)</f>
        <v>4</v>
      </c>
      <c r="Q50" t="str">
        <f t="shared" si="0"/>
        <v/>
      </c>
      <c r="R50" t="str">
        <f>IFERROR(VLOOKUP(Q50,Sheet1!$A$1:$B$7,2,FALSE),"")</f>
        <v/>
      </c>
      <c r="S50" t="str">
        <f t="shared" si="1"/>
        <v/>
      </c>
      <c r="T50">
        <f>IFERROR(VLOOKUP(S50,Sheet1!$C$1:$D$21,2,FALSE),5)</f>
        <v>5</v>
      </c>
      <c r="U50" t="str">
        <f t="shared" si="2"/>
        <v/>
      </c>
      <c r="V50" t="str">
        <f>IFERROR(VLOOKUP(U50,Sheet1!$E$1:$F$20,2,FALSE),"")</f>
        <v/>
      </c>
      <c r="W50" t="str">
        <f t="shared" si="3"/>
        <v/>
      </c>
      <c r="X50">
        <f t="shared" si="4"/>
        <v>5</v>
      </c>
      <c r="Y50" t="str">
        <f t="shared" si="5"/>
        <v/>
      </c>
      <c r="Z50">
        <f>IFERROR(VLOOKUP(Y50,Sheet1!$G$1:$H$4,2,FALSE),5)</f>
        <v>5</v>
      </c>
    </row>
    <row r="51" spans="2:26">
      <c r="B51" s="11">
        <v>38</v>
      </c>
      <c r="C51" s="12"/>
      <c r="D51" s="12"/>
      <c r="E51" s="12"/>
      <c r="F51" s="12"/>
      <c r="G51" s="12"/>
      <c r="H51" s="13"/>
      <c r="I51" s="12"/>
      <c r="J51" s="12"/>
      <c r="K51" s="12"/>
      <c r="L51" s="24"/>
      <c r="N51">
        <v>11</v>
      </c>
      <c r="O51">
        <f>IF(COUNTA(#REF!,#REF!,#REF!,C51,D51,#REF!,F51,G51,H51,I51,K51)&gt;0,COUNTA(#REF!,#REF!,#REF!,C51,D51,#REF!,F51,G51,H51,I51,K51),11)</f>
        <v>4</v>
      </c>
      <c r="Q51" t="str">
        <f t="shared" si="0"/>
        <v/>
      </c>
      <c r="R51" t="str">
        <f>IFERROR(VLOOKUP(Q51,Sheet1!$A$1:$B$7,2,FALSE),"")</f>
        <v/>
      </c>
      <c r="S51" t="str">
        <f t="shared" si="1"/>
        <v/>
      </c>
      <c r="T51">
        <f>IFERROR(VLOOKUP(S51,Sheet1!$C$1:$D$21,2,FALSE),5)</f>
        <v>5</v>
      </c>
      <c r="U51" t="str">
        <f t="shared" si="2"/>
        <v/>
      </c>
      <c r="V51" t="str">
        <f>IFERROR(VLOOKUP(U51,Sheet1!$E$1:$F$20,2,FALSE),"")</f>
        <v/>
      </c>
      <c r="W51" t="str">
        <f t="shared" si="3"/>
        <v/>
      </c>
      <c r="X51">
        <f t="shared" si="4"/>
        <v>5</v>
      </c>
      <c r="Y51" t="str">
        <f t="shared" si="5"/>
        <v/>
      </c>
      <c r="Z51">
        <f>IFERROR(VLOOKUP(Y51,Sheet1!$G$1:$H$4,2,FALSE),5)</f>
        <v>5</v>
      </c>
    </row>
    <row r="52" spans="2:26">
      <c r="B52" s="11">
        <v>39</v>
      </c>
      <c r="C52" s="12"/>
      <c r="D52" s="12"/>
      <c r="E52" s="12"/>
      <c r="F52" s="12"/>
      <c r="G52" s="12"/>
      <c r="H52" s="13"/>
      <c r="I52" s="12"/>
      <c r="J52" s="12"/>
      <c r="K52" s="12"/>
      <c r="L52" s="24"/>
      <c r="N52">
        <v>11</v>
      </c>
      <c r="O52">
        <f>IF(COUNTA(#REF!,#REF!,#REF!,C52,D52,#REF!,F52,G52,H52,I52,K52)&gt;0,COUNTA(#REF!,#REF!,#REF!,C52,D52,#REF!,F52,G52,H52,I52,K52),11)</f>
        <v>4</v>
      </c>
      <c r="Q52" t="str">
        <f t="shared" si="0"/>
        <v/>
      </c>
      <c r="R52" t="str">
        <f>IFERROR(VLOOKUP(Q52,Sheet1!$A$1:$B$7,2,FALSE),"")</f>
        <v/>
      </c>
      <c r="S52" t="str">
        <f t="shared" si="1"/>
        <v/>
      </c>
      <c r="T52">
        <f>IFERROR(VLOOKUP(S52,Sheet1!$C$1:$D$21,2,FALSE),5)</f>
        <v>5</v>
      </c>
      <c r="U52" t="str">
        <f t="shared" si="2"/>
        <v/>
      </c>
      <c r="V52" t="str">
        <f>IFERROR(VLOOKUP(U52,Sheet1!$E$1:$F$20,2,FALSE),"")</f>
        <v/>
      </c>
      <c r="W52" t="str">
        <f t="shared" si="3"/>
        <v/>
      </c>
      <c r="X52">
        <f t="shared" si="4"/>
        <v>5</v>
      </c>
      <c r="Y52" t="str">
        <f t="shared" si="5"/>
        <v/>
      </c>
      <c r="Z52">
        <f>IFERROR(VLOOKUP(Y52,Sheet1!$G$1:$H$4,2,FALSE),5)</f>
        <v>5</v>
      </c>
    </row>
    <row r="53" spans="2:26">
      <c r="B53" s="11">
        <v>40</v>
      </c>
      <c r="C53" s="12"/>
      <c r="D53" s="12"/>
      <c r="E53" s="12"/>
      <c r="F53" s="12"/>
      <c r="G53" s="12"/>
      <c r="H53" s="13"/>
      <c r="I53" s="12"/>
      <c r="J53" s="12"/>
      <c r="K53" s="12"/>
      <c r="L53" s="24"/>
      <c r="N53">
        <v>11</v>
      </c>
      <c r="O53">
        <f>IF(COUNTA(#REF!,#REF!,#REF!,C53,D53,#REF!,F53,G53,H53,I53,K53)&gt;0,COUNTA(#REF!,#REF!,#REF!,C53,D53,#REF!,F53,G53,H53,I53,K53),11)</f>
        <v>4</v>
      </c>
      <c r="Q53" t="str">
        <f t="shared" si="0"/>
        <v/>
      </c>
      <c r="R53" t="str">
        <f>IFERROR(VLOOKUP(Q53,Sheet1!$A$1:$B$7,2,FALSE),"")</f>
        <v/>
      </c>
      <c r="S53" t="str">
        <f t="shared" si="1"/>
        <v/>
      </c>
      <c r="T53">
        <f>IFERROR(VLOOKUP(S53,Sheet1!$C$1:$D$21,2,FALSE),5)</f>
        <v>5</v>
      </c>
      <c r="U53" t="str">
        <f t="shared" si="2"/>
        <v/>
      </c>
      <c r="V53" t="str">
        <f>IFERROR(VLOOKUP(U53,Sheet1!$E$1:$F$20,2,FALSE),"")</f>
        <v/>
      </c>
      <c r="W53" t="str">
        <f t="shared" si="3"/>
        <v/>
      </c>
      <c r="X53">
        <f t="shared" si="4"/>
        <v>5</v>
      </c>
      <c r="Y53" t="str">
        <f t="shared" si="5"/>
        <v/>
      </c>
      <c r="Z53">
        <f>IFERROR(VLOOKUP(Y53,Sheet1!$G$1:$H$4,2,FALSE),5)</f>
        <v>5</v>
      </c>
    </row>
    <row r="54" spans="2:26">
      <c r="B54" s="11">
        <v>41</v>
      </c>
      <c r="C54" s="12"/>
      <c r="D54" s="12"/>
      <c r="E54" s="12"/>
      <c r="F54" s="12"/>
      <c r="G54" s="12"/>
      <c r="H54" s="13"/>
      <c r="I54" s="12"/>
      <c r="J54" s="12"/>
      <c r="K54" s="12"/>
      <c r="L54" s="24"/>
      <c r="N54">
        <v>11</v>
      </c>
      <c r="O54">
        <f>IF(COUNTA(#REF!,#REF!,#REF!,C54,D54,#REF!,F54,G54,H54,I54,K54)&gt;0,COUNTA(#REF!,#REF!,#REF!,C54,D54,#REF!,F54,G54,H54,I54,K54),11)</f>
        <v>4</v>
      </c>
      <c r="Q54" t="str">
        <f t="shared" si="0"/>
        <v/>
      </c>
      <c r="R54" t="str">
        <f>IFERROR(VLOOKUP(Q54,Sheet1!$A$1:$B$7,2,FALSE),"")</f>
        <v/>
      </c>
      <c r="S54" t="str">
        <f t="shared" si="1"/>
        <v/>
      </c>
      <c r="T54">
        <f>IFERROR(VLOOKUP(S54,Sheet1!$C$1:$D$21,2,FALSE),5)</f>
        <v>5</v>
      </c>
      <c r="U54" t="str">
        <f t="shared" si="2"/>
        <v/>
      </c>
      <c r="V54" t="str">
        <f>IFERROR(VLOOKUP(U54,Sheet1!$E$1:$F$20,2,FALSE),"")</f>
        <v/>
      </c>
      <c r="W54" t="str">
        <f t="shared" si="3"/>
        <v/>
      </c>
      <c r="X54">
        <f t="shared" si="4"/>
        <v>5</v>
      </c>
      <c r="Y54" t="str">
        <f t="shared" si="5"/>
        <v/>
      </c>
      <c r="Z54">
        <f>IFERROR(VLOOKUP(Y54,Sheet1!$G$1:$H$4,2,FALSE),5)</f>
        <v>5</v>
      </c>
    </row>
    <row r="55" spans="2:26">
      <c r="B55" s="11">
        <v>42</v>
      </c>
      <c r="C55" s="12"/>
      <c r="D55" s="12"/>
      <c r="E55" s="12"/>
      <c r="F55" s="12"/>
      <c r="G55" s="12"/>
      <c r="H55" s="13"/>
      <c r="I55" s="12"/>
      <c r="J55" s="12"/>
      <c r="K55" s="12"/>
      <c r="L55" s="24"/>
      <c r="N55">
        <v>11</v>
      </c>
      <c r="O55">
        <f>IF(COUNTA(#REF!,#REF!,#REF!,C55,D55,#REF!,F55,G55,H55,I55,K55)&gt;0,COUNTA(#REF!,#REF!,#REF!,C55,D55,#REF!,F55,G55,H55,I55,K55),11)</f>
        <v>4</v>
      </c>
      <c r="Q55" t="str">
        <f t="shared" si="0"/>
        <v/>
      </c>
      <c r="R55" t="str">
        <f>IFERROR(VLOOKUP(Q55,Sheet1!$A$1:$B$7,2,FALSE),"")</f>
        <v/>
      </c>
      <c r="S55" t="str">
        <f t="shared" si="1"/>
        <v/>
      </c>
      <c r="T55">
        <f>IFERROR(VLOOKUP(S55,Sheet1!$C$1:$D$21,2,FALSE),5)</f>
        <v>5</v>
      </c>
      <c r="U55" t="str">
        <f t="shared" si="2"/>
        <v/>
      </c>
      <c r="V55" t="str">
        <f>IFERROR(VLOOKUP(U55,Sheet1!$E$1:$F$20,2,FALSE),"")</f>
        <v/>
      </c>
      <c r="W55" t="str">
        <f t="shared" si="3"/>
        <v/>
      </c>
      <c r="X55">
        <f t="shared" si="4"/>
        <v>5</v>
      </c>
      <c r="Y55" t="str">
        <f t="shared" si="5"/>
        <v/>
      </c>
      <c r="Z55">
        <f>IFERROR(VLOOKUP(Y55,Sheet1!$G$1:$H$4,2,FALSE),5)</f>
        <v>5</v>
      </c>
    </row>
    <row r="56" spans="2:26">
      <c r="B56" s="11">
        <v>43</v>
      </c>
      <c r="C56" s="12"/>
      <c r="D56" s="12"/>
      <c r="E56" s="12"/>
      <c r="F56" s="12"/>
      <c r="G56" s="12"/>
      <c r="H56" s="13"/>
      <c r="I56" s="12"/>
      <c r="J56" s="12"/>
      <c r="K56" s="12"/>
      <c r="L56" s="24"/>
      <c r="N56">
        <v>11</v>
      </c>
      <c r="O56">
        <f>IF(COUNTA(#REF!,#REF!,#REF!,C56,D56,#REF!,F56,G56,H56,I56,K56)&gt;0,COUNTA(#REF!,#REF!,#REF!,C56,D56,#REF!,F56,G56,H56,I56,K56),11)</f>
        <v>4</v>
      </c>
      <c r="Q56" t="str">
        <f t="shared" si="0"/>
        <v/>
      </c>
      <c r="R56" t="str">
        <f>IFERROR(VLOOKUP(Q56,Sheet1!$A$1:$B$7,2,FALSE),"")</f>
        <v/>
      </c>
      <c r="S56" t="str">
        <f t="shared" si="1"/>
        <v/>
      </c>
      <c r="T56">
        <f>IFERROR(VLOOKUP(S56,Sheet1!$C$1:$D$21,2,FALSE),5)</f>
        <v>5</v>
      </c>
      <c r="U56" t="str">
        <f t="shared" si="2"/>
        <v/>
      </c>
      <c r="V56" t="str">
        <f>IFERROR(VLOOKUP(U56,Sheet1!$E$1:$F$20,2,FALSE),"")</f>
        <v/>
      </c>
      <c r="W56" t="str">
        <f t="shared" si="3"/>
        <v/>
      </c>
      <c r="X56">
        <f t="shared" si="4"/>
        <v>5</v>
      </c>
      <c r="Y56" t="str">
        <f t="shared" si="5"/>
        <v/>
      </c>
      <c r="Z56">
        <f>IFERROR(VLOOKUP(Y56,Sheet1!$G$1:$H$4,2,FALSE),5)</f>
        <v>5</v>
      </c>
    </row>
    <row r="57" spans="2:26">
      <c r="B57" s="11">
        <v>44</v>
      </c>
      <c r="C57" s="12"/>
      <c r="D57" s="12"/>
      <c r="E57" s="12"/>
      <c r="F57" s="12"/>
      <c r="G57" s="12"/>
      <c r="H57" s="13"/>
      <c r="I57" s="12"/>
      <c r="J57" s="12"/>
      <c r="K57" s="12"/>
      <c r="L57" s="24"/>
      <c r="N57">
        <v>11</v>
      </c>
      <c r="O57">
        <f>IF(COUNTA(#REF!,#REF!,#REF!,C57,D57,#REF!,F57,G57,H57,I57,K57)&gt;0,COUNTA(#REF!,#REF!,#REF!,C57,D57,#REF!,F57,G57,H57,I57,K57),11)</f>
        <v>4</v>
      </c>
      <c r="Q57" t="str">
        <f t="shared" si="0"/>
        <v/>
      </c>
      <c r="R57" t="str">
        <f>IFERROR(VLOOKUP(Q57,Sheet1!$A$1:$B$7,2,FALSE),"")</f>
        <v/>
      </c>
      <c r="S57" t="str">
        <f t="shared" si="1"/>
        <v/>
      </c>
      <c r="T57">
        <f>IFERROR(VLOOKUP(S57,Sheet1!$C$1:$D$21,2,FALSE),5)</f>
        <v>5</v>
      </c>
      <c r="U57" t="str">
        <f t="shared" si="2"/>
        <v/>
      </c>
      <c r="V57" t="str">
        <f>IFERROR(VLOOKUP(U57,Sheet1!$E$1:$F$20,2,FALSE),"")</f>
        <v/>
      </c>
      <c r="W57" t="str">
        <f t="shared" si="3"/>
        <v/>
      </c>
      <c r="X57">
        <f t="shared" si="4"/>
        <v>5</v>
      </c>
      <c r="Y57" t="str">
        <f t="shared" si="5"/>
        <v/>
      </c>
      <c r="Z57">
        <f>IFERROR(VLOOKUP(Y57,Sheet1!$G$1:$H$4,2,FALSE),5)</f>
        <v>5</v>
      </c>
    </row>
    <row r="58" spans="2:26">
      <c r="B58" s="11">
        <v>45</v>
      </c>
      <c r="C58" s="12"/>
      <c r="D58" s="12"/>
      <c r="E58" s="12"/>
      <c r="F58" s="12"/>
      <c r="G58" s="12"/>
      <c r="H58" s="13"/>
      <c r="I58" s="12"/>
      <c r="J58" s="12"/>
      <c r="K58" s="12"/>
      <c r="L58" s="24"/>
      <c r="N58">
        <v>11</v>
      </c>
      <c r="O58">
        <f>IF(COUNTA(#REF!,#REF!,#REF!,C58,D58,#REF!,F58,G58,H58,I58,K58)&gt;0,COUNTA(#REF!,#REF!,#REF!,C58,D58,#REF!,F58,G58,H58,I58,K58),11)</f>
        <v>4</v>
      </c>
      <c r="Q58" t="str">
        <f t="shared" si="0"/>
        <v/>
      </c>
      <c r="R58" t="str">
        <f>IFERROR(VLOOKUP(Q58,Sheet1!$A$1:$B$7,2,FALSE),"")</f>
        <v/>
      </c>
      <c r="S58" t="str">
        <f t="shared" si="1"/>
        <v/>
      </c>
      <c r="T58">
        <f>IFERROR(VLOOKUP(S58,Sheet1!$C$1:$D$21,2,FALSE),5)</f>
        <v>5</v>
      </c>
      <c r="U58" t="str">
        <f t="shared" si="2"/>
        <v/>
      </c>
      <c r="V58" t="str">
        <f>IFERROR(VLOOKUP(U58,Sheet1!$E$1:$F$20,2,FALSE),"")</f>
        <v/>
      </c>
      <c r="W58" t="str">
        <f t="shared" si="3"/>
        <v/>
      </c>
      <c r="X58">
        <f t="shared" si="4"/>
        <v>5</v>
      </c>
      <c r="Y58" t="str">
        <f t="shared" si="5"/>
        <v/>
      </c>
      <c r="Z58">
        <f>IFERROR(VLOOKUP(Y58,Sheet1!$G$1:$H$4,2,FALSE),5)</f>
        <v>5</v>
      </c>
    </row>
    <row r="59" spans="2:26">
      <c r="B59" s="11">
        <v>46</v>
      </c>
      <c r="C59" s="12"/>
      <c r="D59" s="12"/>
      <c r="E59" s="12"/>
      <c r="F59" s="12"/>
      <c r="G59" s="12"/>
      <c r="H59" s="13"/>
      <c r="I59" s="12"/>
      <c r="J59" s="12"/>
      <c r="K59" s="12"/>
      <c r="L59" s="24"/>
      <c r="N59">
        <v>11</v>
      </c>
      <c r="O59">
        <f>IF(COUNTA(#REF!,#REF!,#REF!,C59,D59,#REF!,F59,G59,H59,I59,K59)&gt;0,COUNTA(#REF!,#REF!,#REF!,C59,D59,#REF!,F59,G59,H59,I59,K59),11)</f>
        <v>4</v>
      </c>
      <c r="Q59" t="str">
        <f t="shared" si="0"/>
        <v/>
      </c>
      <c r="R59" t="str">
        <f>IFERROR(VLOOKUP(Q59,Sheet1!$A$1:$B$7,2,FALSE),"")</f>
        <v/>
      </c>
      <c r="S59" t="str">
        <f t="shared" si="1"/>
        <v/>
      </c>
      <c r="T59">
        <f>IFERROR(VLOOKUP(S59,Sheet1!$C$1:$D$21,2,FALSE),5)</f>
        <v>5</v>
      </c>
      <c r="U59" t="str">
        <f t="shared" si="2"/>
        <v/>
      </c>
      <c r="V59" t="str">
        <f>IFERROR(VLOOKUP(U59,Sheet1!$E$1:$F$20,2,FALSE),"")</f>
        <v/>
      </c>
      <c r="W59" t="str">
        <f t="shared" si="3"/>
        <v/>
      </c>
      <c r="X59">
        <f t="shared" si="4"/>
        <v>5</v>
      </c>
      <c r="Y59" t="str">
        <f t="shared" si="5"/>
        <v/>
      </c>
      <c r="Z59">
        <f>IFERROR(VLOOKUP(Y59,Sheet1!$G$1:$H$4,2,FALSE),5)</f>
        <v>5</v>
      </c>
    </row>
    <row r="60" spans="2:26">
      <c r="B60" s="11">
        <v>47</v>
      </c>
      <c r="C60" s="12"/>
      <c r="D60" s="12"/>
      <c r="E60" s="12"/>
      <c r="F60" s="12"/>
      <c r="G60" s="12"/>
      <c r="H60" s="13"/>
      <c r="I60" s="12"/>
      <c r="J60" s="12"/>
      <c r="K60" s="12"/>
      <c r="L60" s="24"/>
      <c r="N60">
        <v>11</v>
      </c>
      <c r="O60">
        <f>IF(COUNTA(#REF!,#REF!,#REF!,C60,D60,#REF!,F60,G60,H60,I60,K60)&gt;0,COUNTA(#REF!,#REF!,#REF!,C60,D60,#REF!,F60,G60,H60,I60,K60),11)</f>
        <v>4</v>
      </c>
      <c r="Q60" t="str">
        <f t="shared" si="0"/>
        <v/>
      </c>
      <c r="R60" t="str">
        <f>IFERROR(VLOOKUP(Q60,Sheet1!$A$1:$B$7,2,FALSE),"")</f>
        <v/>
      </c>
      <c r="S60" t="str">
        <f t="shared" si="1"/>
        <v/>
      </c>
      <c r="T60">
        <f>IFERROR(VLOOKUP(S60,Sheet1!$C$1:$D$21,2,FALSE),5)</f>
        <v>5</v>
      </c>
      <c r="U60" t="str">
        <f t="shared" si="2"/>
        <v/>
      </c>
      <c r="V60" t="str">
        <f>IFERROR(VLOOKUP(U60,Sheet1!$E$1:$F$20,2,FALSE),"")</f>
        <v/>
      </c>
      <c r="W60" t="str">
        <f t="shared" si="3"/>
        <v/>
      </c>
      <c r="X60">
        <f t="shared" si="4"/>
        <v>5</v>
      </c>
      <c r="Y60" t="str">
        <f t="shared" si="5"/>
        <v/>
      </c>
      <c r="Z60">
        <f>IFERROR(VLOOKUP(Y60,Sheet1!$G$1:$H$4,2,FALSE),5)</f>
        <v>5</v>
      </c>
    </row>
    <row r="61" spans="2:26">
      <c r="B61" s="11">
        <v>48</v>
      </c>
      <c r="C61" s="12"/>
      <c r="D61" s="12"/>
      <c r="E61" s="12"/>
      <c r="F61" s="12"/>
      <c r="G61" s="12"/>
      <c r="H61" s="13"/>
      <c r="I61" s="12"/>
      <c r="J61" s="12"/>
      <c r="K61" s="12"/>
      <c r="L61" s="24"/>
      <c r="N61">
        <v>11</v>
      </c>
      <c r="O61">
        <f>IF(COUNTA(#REF!,#REF!,#REF!,C61,D61,#REF!,F61,G61,H61,I61,K61)&gt;0,COUNTA(#REF!,#REF!,#REF!,C61,D61,#REF!,F61,G61,H61,I61,K61),11)</f>
        <v>4</v>
      </c>
      <c r="Q61" t="str">
        <f t="shared" si="0"/>
        <v/>
      </c>
      <c r="R61" t="str">
        <f>IFERROR(VLOOKUP(Q61,Sheet1!$A$1:$B$7,2,FALSE),"")</f>
        <v/>
      </c>
      <c r="S61" t="str">
        <f t="shared" si="1"/>
        <v/>
      </c>
      <c r="T61">
        <f>IFERROR(VLOOKUP(S61,Sheet1!$C$1:$D$21,2,FALSE),5)</f>
        <v>5</v>
      </c>
      <c r="U61" t="str">
        <f t="shared" si="2"/>
        <v/>
      </c>
      <c r="V61" t="str">
        <f>IFERROR(VLOOKUP(U61,Sheet1!$E$1:$F$20,2,FALSE),"")</f>
        <v/>
      </c>
      <c r="W61" t="str">
        <f t="shared" si="3"/>
        <v/>
      </c>
      <c r="X61">
        <f t="shared" si="4"/>
        <v>5</v>
      </c>
      <c r="Y61" t="str">
        <f t="shared" si="5"/>
        <v/>
      </c>
      <c r="Z61">
        <f>IFERROR(VLOOKUP(Y61,Sheet1!$G$1:$H$4,2,FALSE),5)</f>
        <v>5</v>
      </c>
    </row>
    <row r="62" spans="2:26">
      <c r="B62" s="11">
        <v>49</v>
      </c>
      <c r="C62" s="12"/>
      <c r="D62" s="12"/>
      <c r="E62" s="12"/>
      <c r="F62" s="12"/>
      <c r="G62" s="12"/>
      <c r="H62" s="13"/>
      <c r="I62" s="12"/>
      <c r="J62" s="12"/>
      <c r="K62" s="12"/>
      <c r="L62" s="24"/>
      <c r="N62">
        <v>11</v>
      </c>
      <c r="O62">
        <f>IF(COUNTA(#REF!,#REF!,#REF!,C62,D62,#REF!,F62,G62,H62,I62,K62)&gt;0,COUNTA(#REF!,#REF!,#REF!,C62,D62,#REF!,F62,G62,H62,I62,K62),11)</f>
        <v>4</v>
      </c>
      <c r="Q62" t="str">
        <f t="shared" si="0"/>
        <v/>
      </c>
      <c r="R62" t="str">
        <f>IFERROR(VLOOKUP(Q62,Sheet1!$A$1:$B$7,2,FALSE),"")</f>
        <v/>
      </c>
      <c r="S62" t="str">
        <f t="shared" si="1"/>
        <v/>
      </c>
      <c r="T62">
        <f>IFERROR(VLOOKUP(S62,Sheet1!$C$1:$D$21,2,FALSE),5)</f>
        <v>5</v>
      </c>
      <c r="U62" t="str">
        <f t="shared" si="2"/>
        <v/>
      </c>
      <c r="V62" t="str">
        <f>IFERROR(VLOOKUP(U62,Sheet1!$E$1:$F$20,2,FALSE),"")</f>
        <v/>
      </c>
      <c r="W62" t="str">
        <f t="shared" si="3"/>
        <v/>
      </c>
      <c r="X62">
        <f t="shared" si="4"/>
        <v>5</v>
      </c>
      <c r="Y62" t="str">
        <f t="shared" si="5"/>
        <v/>
      </c>
      <c r="Z62">
        <f>IFERROR(VLOOKUP(Y62,Sheet1!$G$1:$H$4,2,FALSE),5)</f>
        <v>5</v>
      </c>
    </row>
    <row r="63" spans="2:26">
      <c r="B63" s="11">
        <v>50</v>
      </c>
      <c r="C63" s="12"/>
      <c r="D63" s="12"/>
      <c r="E63" s="12"/>
      <c r="F63" s="12"/>
      <c r="G63" s="12"/>
      <c r="H63" s="13"/>
      <c r="I63" s="12"/>
      <c r="J63" s="12"/>
      <c r="K63" s="12"/>
      <c r="L63" s="24"/>
      <c r="N63">
        <v>11</v>
      </c>
      <c r="O63">
        <f>IF(COUNTA(#REF!,#REF!,#REF!,C63,D63,#REF!,F63,G63,H63,I63,K63)&gt;0,COUNTA(#REF!,#REF!,#REF!,C63,D63,#REF!,F63,G63,H63,I63,K63),11)</f>
        <v>4</v>
      </c>
      <c r="Q63" t="str">
        <f t="shared" si="0"/>
        <v/>
      </c>
      <c r="R63" t="str">
        <f>IFERROR(VLOOKUP(Q63,Sheet1!$A$1:$B$7,2,FALSE),"")</f>
        <v/>
      </c>
      <c r="S63" t="str">
        <f t="shared" si="1"/>
        <v/>
      </c>
      <c r="T63">
        <f>IFERROR(VLOOKUP(S63,Sheet1!$C$1:$D$21,2,FALSE),5)</f>
        <v>5</v>
      </c>
      <c r="U63" t="str">
        <f t="shared" si="2"/>
        <v/>
      </c>
      <c r="V63" t="str">
        <f>IFERROR(VLOOKUP(U63,Sheet1!$E$1:$F$20,2,FALSE),"")</f>
        <v/>
      </c>
      <c r="W63" t="str">
        <f t="shared" si="3"/>
        <v/>
      </c>
      <c r="X63">
        <f t="shared" si="4"/>
        <v>5</v>
      </c>
      <c r="Y63" t="str">
        <f t="shared" si="5"/>
        <v/>
      </c>
      <c r="Z63">
        <f>IFERROR(VLOOKUP(Y63,Sheet1!$G$1:$H$4,2,FALSE),5)</f>
        <v>5</v>
      </c>
    </row>
    <row r="64" spans="2:26">
      <c r="B64" s="11">
        <v>51</v>
      </c>
      <c r="C64" s="12"/>
      <c r="D64" s="12"/>
      <c r="E64" s="12"/>
      <c r="F64" s="12"/>
      <c r="G64" s="12"/>
      <c r="H64" s="13"/>
      <c r="I64" s="12"/>
      <c r="J64" s="12"/>
      <c r="K64" s="12"/>
      <c r="L64" s="24"/>
      <c r="N64">
        <v>11</v>
      </c>
      <c r="O64">
        <f>IF(COUNTA(#REF!,#REF!,#REF!,C64,D64,#REF!,F64,G64,H64,I64,K64)&gt;0,COUNTA(#REF!,#REF!,#REF!,C64,D64,#REF!,F64,G64,H64,I64,K64),11)</f>
        <v>4</v>
      </c>
      <c r="Q64" t="str">
        <f t="shared" si="0"/>
        <v/>
      </c>
      <c r="R64" t="str">
        <f>IFERROR(VLOOKUP(Q64,Sheet1!$A$1:$B$7,2,FALSE),"")</f>
        <v/>
      </c>
      <c r="S64" t="str">
        <f t="shared" si="1"/>
        <v/>
      </c>
      <c r="T64">
        <f>IFERROR(VLOOKUP(S64,Sheet1!$C$1:$D$21,2,FALSE),5)</f>
        <v>5</v>
      </c>
      <c r="U64" t="str">
        <f t="shared" si="2"/>
        <v/>
      </c>
      <c r="V64" t="str">
        <f>IFERROR(VLOOKUP(U64,Sheet1!$E$1:$F$20,2,FALSE),"")</f>
        <v/>
      </c>
      <c r="W64" t="str">
        <f t="shared" si="3"/>
        <v/>
      </c>
      <c r="X64">
        <f t="shared" si="4"/>
        <v>5</v>
      </c>
      <c r="Y64" t="str">
        <f t="shared" si="5"/>
        <v/>
      </c>
      <c r="Z64">
        <f>IFERROR(VLOOKUP(Y64,Sheet1!$G$1:$H$4,2,FALSE),5)</f>
        <v>5</v>
      </c>
    </row>
    <row r="65" spans="2:26">
      <c r="B65" s="11">
        <v>52</v>
      </c>
      <c r="C65" s="12"/>
      <c r="D65" s="12"/>
      <c r="E65" s="12"/>
      <c r="F65" s="12"/>
      <c r="G65" s="12"/>
      <c r="H65" s="13"/>
      <c r="I65" s="12"/>
      <c r="J65" s="12"/>
      <c r="K65" s="12"/>
      <c r="L65" s="24"/>
      <c r="N65">
        <v>11</v>
      </c>
      <c r="O65">
        <f>IF(COUNTA(#REF!,#REF!,#REF!,C65,D65,#REF!,F65,G65,H65,I65,K65)&gt;0,COUNTA(#REF!,#REF!,#REF!,C65,D65,#REF!,F65,G65,H65,I65,K65),11)</f>
        <v>4</v>
      </c>
      <c r="Q65" t="str">
        <f t="shared" si="0"/>
        <v/>
      </c>
      <c r="R65" t="str">
        <f>IFERROR(VLOOKUP(Q65,Sheet1!$A$1:$B$7,2,FALSE),"")</f>
        <v/>
      </c>
      <c r="S65" t="str">
        <f t="shared" si="1"/>
        <v/>
      </c>
      <c r="T65">
        <f>IFERROR(VLOOKUP(S65,Sheet1!$C$1:$D$21,2,FALSE),5)</f>
        <v>5</v>
      </c>
      <c r="U65" t="str">
        <f t="shared" si="2"/>
        <v/>
      </c>
      <c r="V65" t="str">
        <f>IFERROR(VLOOKUP(U65,Sheet1!$E$1:$F$20,2,FALSE),"")</f>
        <v/>
      </c>
      <c r="W65" t="str">
        <f t="shared" si="3"/>
        <v/>
      </c>
      <c r="X65">
        <f t="shared" si="4"/>
        <v>5</v>
      </c>
      <c r="Y65" t="str">
        <f t="shared" si="5"/>
        <v/>
      </c>
      <c r="Z65">
        <f>IFERROR(VLOOKUP(Y65,Sheet1!$G$1:$H$4,2,FALSE),5)</f>
        <v>5</v>
      </c>
    </row>
    <row r="66" spans="2:26">
      <c r="B66" s="11">
        <v>53</v>
      </c>
      <c r="C66" s="12"/>
      <c r="D66" s="12"/>
      <c r="E66" s="12"/>
      <c r="F66" s="12"/>
      <c r="G66" s="12"/>
      <c r="H66" s="13"/>
      <c r="I66" s="12"/>
      <c r="J66" s="12"/>
      <c r="K66" s="12"/>
      <c r="L66" s="24"/>
      <c r="N66">
        <v>11</v>
      </c>
      <c r="O66">
        <f>IF(COUNTA(#REF!,#REF!,#REF!,C66,D66,#REF!,F66,G66,H66,I66,K66)&gt;0,COUNTA(#REF!,#REF!,#REF!,C66,D66,#REF!,F66,G66,H66,I66,K66),11)</f>
        <v>4</v>
      </c>
      <c r="Q66" t="str">
        <f t="shared" si="0"/>
        <v/>
      </c>
      <c r="R66" t="str">
        <f>IFERROR(VLOOKUP(Q66,Sheet1!$A$1:$B$7,2,FALSE),"")</f>
        <v/>
      </c>
      <c r="S66" t="str">
        <f t="shared" si="1"/>
        <v/>
      </c>
      <c r="T66">
        <f>IFERROR(VLOOKUP(S66,Sheet1!$C$1:$D$21,2,FALSE),5)</f>
        <v>5</v>
      </c>
      <c r="U66" t="str">
        <f t="shared" si="2"/>
        <v/>
      </c>
      <c r="V66" t="str">
        <f>IFERROR(VLOOKUP(U66,Sheet1!$E$1:$F$20,2,FALSE),"")</f>
        <v/>
      </c>
      <c r="W66" t="str">
        <f t="shared" si="3"/>
        <v/>
      </c>
      <c r="X66">
        <f t="shared" si="4"/>
        <v>5</v>
      </c>
      <c r="Y66" t="str">
        <f t="shared" si="5"/>
        <v/>
      </c>
      <c r="Z66">
        <f>IFERROR(VLOOKUP(Y66,Sheet1!$G$1:$H$4,2,FALSE),5)</f>
        <v>5</v>
      </c>
    </row>
    <row r="67" spans="2:26">
      <c r="B67" s="11">
        <v>54</v>
      </c>
      <c r="C67" s="12"/>
      <c r="D67" s="12"/>
      <c r="E67" s="12"/>
      <c r="F67" s="12"/>
      <c r="G67" s="12"/>
      <c r="H67" s="13"/>
      <c r="I67" s="12"/>
      <c r="J67" s="12"/>
      <c r="K67" s="12"/>
      <c r="L67" s="24"/>
      <c r="N67">
        <v>11</v>
      </c>
      <c r="O67">
        <f>IF(COUNTA(#REF!,#REF!,#REF!,C67,D67,#REF!,F67,G67,H67,I67,K67)&gt;0,COUNTA(#REF!,#REF!,#REF!,C67,D67,#REF!,F67,G67,H67,I67,K67),11)</f>
        <v>4</v>
      </c>
      <c r="Q67" t="str">
        <f t="shared" si="0"/>
        <v/>
      </c>
      <c r="R67" t="str">
        <f>IFERROR(VLOOKUP(Q67,Sheet1!$A$1:$B$7,2,FALSE),"")</f>
        <v/>
      </c>
      <c r="S67" t="str">
        <f t="shared" si="1"/>
        <v/>
      </c>
      <c r="T67">
        <f>IFERROR(VLOOKUP(S67,Sheet1!$C$1:$D$21,2,FALSE),5)</f>
        <v>5</v>
      </c>
      <c r="U67" t="str">
        <f t="shared" si="2"/>
        <v/>
      </c>
      <c r="V67" t="str">
        <f>IFERROR(VLOOKUP(U67,Sheet1!$E$1:$F$20,2,FALSE),"")</f>
        <v/>
      </c>
      <c r="W67" t="str">
        <f t="shared" si="3"/>
        <v/>
      </c>
      <c r="X67">
        <f t="shared" si="4"/>
        <v>5</v>
      </c>
      <c r="Y67" t="str">
        <f t="shared" si="5"/>
        <v/>
      </c>
      <c r="Z67">
        <f>IFERROR(VLOOKUP(Y67,Sheet1!$G$1:$H$4,2,FALSE),5)</f>
        <v>5</v>
      </c>
    </row>
    <row r="68" spans="2:26">
      <c r="B68" s="11">
        <v>55</v>
      </c>
      <c r="C68" s="12"/>
      <c r="D68" s="12"/>
      <c r="E68" s="12"/>
      <c r="F68" s="12"/>
      <c r="G68" s="12"/>
      <c r="H68" s="13"/>
      <c r="I68" s="12"/>
      <c r="J68" s="12"/>
      <c r="K68" s="12"/>
      <c r="L68" s="24"/>
      <c r="N68">
        <v>11</v>
      </c>
      <c r="O68">
        <f>IF(COUNTA(#REF!,#REF!,#REF!,C68,D68,#REF!,F68,G68,H68,I68,K68)&gt;0,COUNTA(#REF!,#REF!,#REF!,C68,D68,#REF!,F68,G68,H68,I68,K68),11)</f>
        <v>4</v>
      </c>
      <c r="Q68" t="str">
        <f t="shared" si="0"/>
        <v/>
      </c>
      <c r="R68" t="str">
        <f>IFERROR(VLOOKUP(Q68,Sheet1!$A$1:$B$7,2,FALSE),"")</f>
        <v/>
      </c>
      <c r="S68" t="str">
        <f t="shared" si="1"/>
        <v/>
      </c>
      <c r="T68">
        <f>IFERROR(VLOOKUP(S68,Sheet1!$C$1:$D$21,2,FALSE),5)</f>
        <v>5</v>
      </c>
      <c r="U68" t="str">
        <f t="shared" si="2"/>
        <v/>
      </c>
      <c r="V68" t="str">
        <f>IFERROR(VLOOKUP(U68,Sheet1!$E$1:$F$20,2,FALSE),"")</f>
        <v/>
      </c>
      <c r="W68" t="str">
        <f t="shared" si="3"/>
        <v/>
      </c>
      <c r="X68">
        <f t="shared" si="4"/>
        <v>5</v>
      </c>
      <c r="Y68" t="str">
        <f t="shared" si="5"/>
        <v/>
      </c>
      <c r="Z68">
        <f>IFERROR(VLOOKUP(Y68,Sheet1!$G$1:$H$4,2,FALSE),5)</f>
        <v>5</v>
      </c>
    </row>
    <row r="69" spans="2:26">
      <c r="B69" s="11">
        <v>56</v>
      </c>
      <c r="C69" s="12"/>
      <c r="D69" s="12"/>
      <c r="E69" s="12"/>
      <c r="F69" s="12"/>
      <c r="G69" s="12"/>
      <c r="H69" s="13"/>
      <c r="I69" s="12"/>
      <c r="J69" s="12"/>
      <c r="K69" s="12"/>
      <c r="L69" s="24"/>
      <c r="N69">
        <v>11</v>
      </c>
      <c r="O69">
        <f>IF(COUNTA(#REF!,#REF!,#REF!,C69,D69,#REF!,F69,G69,H69,I69,K69)&gt;0,COUNTA(#REF!,#REF!,#REF!,C69,D69,#REF!,F69,G69,H69,I69,K69),11)</f>
        <v>4</v>
      </c>
      <c r="Q69" t="str">
        <f t="shared" si="0"/>
        <v/>
      </c>
      <c r="R69" t="str">
        <f>IFERROR(VLOOKUP(Q69,Sheet1!$A$1:$B$7,2,FALSE),"")</f>
        <v/>
      </c>
      <c r="S69" t="str">
        <f t="shared" si="1"/>
        <v/>
      </c>
      <c r="T69">
        <f>IFERROR(VLOOKUP(S69,Sheet1!$C$1:$D$21,2,FALSE),5)</f>
        <v>5</v>
      </c>
      <c r="U69" t="str">
        <f t="shared" si="2"/>
        <v/>
      </c>
      <c r="V69" t="str">
        <f>IFERROR(VLOOKUP(U69,Sheet1!$E$1:$F$20,2,FALSE),"")</f>
        <v/>
      </c>
      <c r="W69" t="str">
        <f t="shared" si="3"/>
        <v/>
      </c>
      <c r="X69">
        <f t="shared" si="4"/>
        <v>5</v>
      </c>
      <c r="Y69" t="str">
        <f t="shared" si="5"/>
        <v/>
      </c>
      <c r="Z69">
        <f>IFERROR(VLOOKUP(Y69,Sheet1!$G$1:$H$4,2,FALSE),5)</f>
        <v>5</v>
      </c>
    </row>
    <row r="70" spans="2:26">
      <c r="B70" s="11">
        <v>57</v>
      </c>
      <c r="C70" s="12"/>
      <c r="D70" s="12"/>
      <c r="E70" s="12"/>
      <c r="F70" s="12"/>
      <c r="G70" s="12"/>
      <c r="H70" s="13"/>
      <c r="I70" s="12"/>
      <c r="J70" s="12"/>
      <c r="K70" s="12"/>
      <c r="L70" s="24"/>
      <c r="N70">
        <v>11</v>
      </c>
      <c r="O70">
        <f>IF(COUNTA(#REF!,#REF!,#REF!,C70,D70,#REF!,F70,G70,H70,I70,K70)&gt;0,COUNTA(#REF!,#REF!,#REF!,C70,D70,#REF!,F70,G70,H70,I70,K70),11)</f>
        <v>4</v>
      </c>
      <c r="Q70" t="str">
        <f t="shared" si="0"/>
        <v/>
      </c>
      <c r="R70" t="str">
        <f>IFERROR(VLOOKUP(Q70,Sheet1!$A$1:$B$7,2,FALSE),"")</f>
        <v/>
      </c>
      <c r="S70" t="str">
        <f t="shared" si="1"/>
        <v/>
      </c>
      <c r="T70">
        <f>IFERROR(VLOOKUP(S70,Sheet1!$C$1:$D$21,2,FALSE),5)</f>
        <v>5</v>
      </c>
      <c r="U70" t="str">
        <f t="shared" si="2"/>
        <v/>
      </c>
      <c r="V70" t="str">
        <f>IFERROR(VLOOKUP(U70,Sheet1!$E$1:$F$20,2,FALSE),"")</f>
        <v/>
      </c>
      <c r="W70" t="str">
        <f t="shared" si="3"/>
        <v/>
      </c>
      <c r="X70">
        <f t="shared" si="4"/>
        <v>5</v>
      </c>
      <c r="Y70" t="str">
        <f t="shared" si="5"/>
        <v/>
      </c>
      <c r="Z70">
        <f>IFERROR(VLOOKUP(Y70,Sheet1!$G$1:$H$4,2,FALSE),5)</f>
        <v>5</v>
      </c>
    </row>
    <row r="71" spans="2:26">
      <c r="B71" s="11">
        <v>58</v>
      </c>
      <c r="C71" s="12"/>
      <c r="D71" s="12"/>
      <c r="E71" s="12"/>
      <c r="F71" s="12"/>
      <c r="G71" s="12"/>
      <c r="H71" s="13"/>
      <c r="I71" s="12"/>
      <c r="J71" s="12"/>
      <c r="K71" s="12"/>
      <c r="L71" s="24"/>
      <c r="N71">
        <v>11</v>
      </c>
      <c r="O71">
        <f>IF(COUNTA(#REF!,#REF!,#REF!,C71,D71,#REF!,F71,G71,H71,I71,K71)&gt;0,COUNTA(#REF!,#REF!,#REF!,C71,D71,#REF!,F71,G71,H71,I71,K71),11)</f>
        <v>4</v>
      </c>
      <c r="Q71" t="str">
        <f t="shared" si="0"/>
        <v/>
      </c>
      <c r="R71" t="str">
        <f>IFERROR(VLOOKUP(Q71,Sheet1!$A$1:$B$7,2,FALSE),"")</f>
        <v/>
      </c>
      <c r="S71" t="str">
        <f t="shared" si="1"/>
        <v/>
      </c>
      <c r="T71">
        <f>IFERROR(VLOOKUP(S71,Sheet1!$C$1:$D$21,2,FALSE),5)</f>
        <v>5</v>
      </c>
      <c r="U71" t="str">
        <f t="shared" si="2"/>
        <v/>
      </c>
      <c r="V71" t="str">
        <f>IFERROR(VLOOKUP(U71,Sheet1!$E$1:$F$20,2,FALSE),"")</f>
        <v/>
      </c>
      <c r="W71" t="str">
        <f t="shared" si="3"/>
        <v/>
      </c>
      <c r="X71">
        <f t="shared" si="4"/>
        <v>5</v>
      </c>
      <c r="Y71" t="str">
        <f t="shared" si="5"/>
        <v/>
      </c>
      <c r="Z71">
        <f>IFERROR(VLOOKUP(Y71,Sheet1!$G$1:$H$4,2,FALSE),5)</f>
        <v>5</v>
      </c>
    </row>
    <row r="72" spans="2:26">
      <c r="B72" s="11">
        <v>59</v>
      </c>
      <c r="C72" s="12"/>
      <c r="D72" s="12"/>
      <c r="E72" s="12"/>
      <c r="F72" s="12"/>
      <c r="G72" s="12"/>
      <c r="H72" s="13"/>
      <c r="I72" s="12"/>
      <c r="J72" s="12"/>
      <c r="K72" s="12"/>
      <c r="L72" s="24"/>
      <c r="N72">
        <v>11</v>
      </c>
      <c r="O72">
        <f>IF(COUNTA(#REF!,#REF!,#REF!,C72,D72,#REF!,F72,G72,H72,I72,K72)&gt;0,COUNTA(#REF!,#REF!,#REF!,C72,D72,#REF!,F72,G72,H72,I72,K72),11)</f>
        <v>4</v>
      </c>
      <c r="Q72" t="str">
        <f t="shared" si="0"/>
        <v/>
      </c>
      <c r="R72" t="str">
        <f>IFERROR(VLOOKUP(Q72,Sheet1!$A$1:$B$7,2,FALSE),"")</f>
        <v/>
      </c>
      <c r="S72" t="str">
        <f t="shared" si="1"/>
        <v/>
      </c>
      <c r="T72">
        <f>IFERROR(VLOOKUP(S72,Sheet1!$C$1:$D$21,2,FALSE),5)</f>
        <v>5</v>
      </c>
      <c r="U72" t="str">
        <f t="shared" si="2"/>
        <v/>
      </c>
      <c r="V72" t="str">
        <f>IFERROR(VLOOKUP(U72,Sheet1!$E$1:$F$20,2,FALSE),"")</f>
        <v/>
      </c>
      <c r="W72" t="str">
        <f t="shared" si="3"/>
        <v/>
      </c>
      <c r="X72">
        <f t="shared" si="4"/>
        <v>5</v>
      </c>
      <c r="Y72" t="str">
        <f t="shared" si="5"/>
        <v/>
      </c>
      <c r="Z72">
        <f>IFERROR(VLOOKUP(Y72,Sheet1!$G$1:$H$4,2,FALSE),5)</f>
        <v>5</v>
      </c>
    </row>
    <row r="73" spans="2:26">
      <c r="B73" s="11">
        <v>60</v>
      </c>
      <c r="C73" s="12"/>
      <c r="D73" s="12"/>
      <c r="E73" s="12"/>
      <c r="F73" s="12"/>
      <c r="G73" s="12"/>
      <c r="H73" s="13"/>
      <c r="I73" s="12"/>
      <c r="J73" s="12"/>
      <c r="K73" s="12"/>
      <c r="L73" s="24"/>
      <c r="N73">
        <v>11</v>
      </c>
      <c r="O73">
        <f>IF(COUNTA(#REF!,#REF!,#REF!,C73,D73,#REF!,F73,G73,H73,I73,K73)&gt;0,COUNTA(#REF!,#REF!,#REF!,C73,D73,#REF!,F73,G73,H73,I73,K73),11)</f>
        <v>4</v>
      </c>
      <c r="Q73" t="str">
        <f t="shared" si="0"/>
        <v/>
      </c>
      <c r="R73" t="str">
        <f>IFERROR(VLOOKUP(Q73,Sheet1!$A$1:$B$7,2,FALSE),"")</f>
        <v/>
      </c>
      <c r="S73" t="str">
        <f t="shared" si="1"/>
        <v/>
      </c>
      <c r="T73">
        <f>IFERROR(VLOOKUP(S73,Sheet1!$C$1:$D$21,2,FALSE),5)</f>
        <v>5</v>
      </c>
      <c r="U73" t="str">
        <f t="shared" si="2"/>
        <v/>
      </c>
      <c r="V73" t="str">
        <f>IFERROR(VLOOKUP(U73,Sheet1!$E$1:$F$20,2,FALSE),"")</f>
        <v/>
      </c>
      <c r="W73" t="str">
        <f t="shared" si="3"/>
        <v/>
      </c>
      <c r="X73">
        <f t="shared" si="4"/>
        <v>5</v>
      </c>
      <c r="Y73" t="str">
        <f t="shared" si="5"/>
        <v/>
      </c>
      <c r="Z73">
        <f>IFERROR(VLOOKUP(Y73,Sheet1!$G$1:$H$4,2,FALSE),5)</f>
        <v>5</v>
      </c>
    </row>
    <row r="74" spans="2:26">
      <c r="B74" s="11">
        <v>61</v>
      </c>
      <c r="C74" s="12"/>
      <c r="D74" s="12"/>
      <c r="E74" s="12"/>
      <c r="F74" s="12"/>
      <c r="G74" s="12"/>
      <c r="H74" s="13"/>
      <c r="I74" s="12"/>
      <c r="J74" s="12"/>
      <c r="K74" s="12"/>
      <c r="L74" s="24"/>
      <c r="N74">
        <v>11</v>
      </c>
      <c r="O74">
        <f>IF(COUNTA(#REF!,#REF!,#REF!,C74,D74,#REF!,F74,G74,H74,I74,K74)&gt;0,COUNTA(#REF!,#REF!,#REF!,C74,D74,#REF!,F74,G74,H74,I74,K74),11)</f>
        <v>4</v>
      </c>
      <c r="Q74" t="str">
        <f t="shared" si="0"/>
        <v/>
      </c>
      <c r="R74" t="str">
        <f>IFERROR(VLOOKUP(Q74,Sheet1!$A$1:$B$7,2,FALSE),"")</f>
        <v/>
      </c>
      <c r="S74" t="str">
        <f t="shared" si="1"/>
        <v/>
      </c>
      <c r="T74">
        <f>IFERROR(VLOOKUP(S74,Sheet1!$C$1:$D$21,2,FALSE),5)</f>
        <v>5</v>
      </c>
      <c r="U74" t="str">
        <f t="shared" si="2"/>
        <v/>
      </c>
      <c r="V74" t="str">
        <f>IFERROR(VLOOKUP(U74,Sheet1!$E$1:$F$20,2,FALSE),"")</f>
        <v/>
      </c>
      <c r="W74" t="str">
        <f t="shared" si="3"/>
        <v/>
      </c>
      <c r="X74">
        <f t="shared" si="4"/>
        <v>5</v>
      </c>
      <c r="Y74" t="str">
        <f t="shared" si="5"/>
        <v/>
      </c>
      <c r="Z74">
        <f>IFERROR(VLOOKUP(Y74,Sheet1!$G$1:$H$4,2,FALSE),5)</f>
        <v>5</v>
      </c>
    </row>
    <row r="75" spans="2:26">
      <c r="B75" s="11">
        <v>62</v>
      </c>
      <c r="C75" s="12"/>
      <c r="D75" s="12"/>
      <c r="E75" s="12"/>
      <c r="F75" s="12"/>
      <c r="G75" s="12"/>
      <c r="H75" s="13"/>
      <c r="I75" s="12"/>
      <c r="J75" s="12"/>
      <c r="K75" s="12"/>
      <c r="L75" s="24"/>
      <c r="N75">
        <v>11</v>
      </c>
      <c r="O75">
        <f>IF(COUNTA(#REF!,#REF!,#REF!,C75,D75,#REF!,F75,G75,H75,I75,K75)&gt;0,COUNTA(#REF!,#REF!,#REF!,C75,D75,#REF!,F75,G75,H75,I75,K75),11)</f>
        <v>4</v>
      </c>
      <c r="Q75" t="str">
        <f t="shared" si="0"/>
        <v/>
      </c>
      <c r="R75" t="str">
        <f>IFERROR(VLOOKUP(Q75,Sheet1!$A$1:$B$7,2,FALSE),"")</f>
        <v/>
      </c>
      <c r="S75" t="str">
        <f t="shared" si="1"/>
        <v/>
      </c>
      <c r="T75">
        <f>IFERROR(VLOOKUP(S75,Sheet1!$C$1:$D$21,2,FALSE),5)</f>
        <v>5</v>
      </c>
      <c r="U75" t="str">
        <f t="shared" si="2"/>
        <v/>
      </c>
      <c r="V75" t="str">
        <f>IFERROR(VLOOKUP(U75,Sheet1!$E$1:$F$20,2,FALSE),"")</f>
        <v/>
      </c>
      <c r="W75" t="str">
        <f t="shared" si="3"/>
        <v/>
      </c>
      <c r="X75">
        <f t="shared" si="4"/>
        <v>5</v>
      </c>
      <c r="Y75" t="str">
        <f t="shared" si="5"/>
        <v/>
      </c>
      <c r="Z75">
        <f>IFERROR(VLOOKUP(Y75,Sheet1!$G$1:$H$4,2,FALSE),5)</f>
        <v>5</v>
      </c>
    </row>
    <row r="76" spans="2:26">
      <c r="B76" s="11">
        <v>63</v>
      </c>
      <c r="C76" s="12"/>
      <c r="D76" s="12"/>
      <c r="E76" s="12"/>
      <c r="F76" s="12"/>
      <c r="G76" s="12"/>
      <c r="H76" s="13"/>
      <c r="I76" s="12"/>
      <c r="J76" s="12"/>
      <c r="K76" s="12"/>
      <c r="L76" s="24"/>
      <c r="N76">
        <v>11</v>
      </c>
      <c r="O76">
        <f>IF(COUNTA(#REF!,#REF!,#REF!,C76,D76,#REF!,F76,G76,H76,I76,K76)&gt;0,COUNTA(#REF!,#REF!,#REF!,C76,D76,#REF!,F76,G76,H76,I76,K76),11)</f>
        <v>4</v>
      </c>
      <c r="Q76" t="str">
        <f t="shared" si="0"/>
        <v/>
      </c>
      <c r="R76" t="str">
        <f>IFERROR(VLOOKUP(Q76,Sheet1!$A$1:$B$7,2,FALSE),"")</f>
        <v/>
      </c>
      <c r="S76" t="str">
        <f t="shared" si="1"/>
        <v/>
      </c>
      <c r="T76">
        <f>IFERROR(VLOOKUP(S76,Sheet1!$C$1:$D$21,2,FALSE),5)</f>
        <v>5</v>
      </c>
      <c r="U76" t="str">
        <f t="shared" si="2"/>
        <v/>
      </c>
      <c r="V76" t="str">
        <f>IFERROR(VLOOKUP(U76,Sheet1!$E$1:$F$20,2,FALSE),"")</f>
        <v/>
      </c>
      <c r="W76" t="str">
        <f t="shared" si="3"/>
        <v/>
      </c>
      <c r="X76">
        <f t="shared" si="4"/>
        <v>5</v>
      </c>
      <c r="Y76" t="str">
        <f t="shared" si="5"/>
        <v/>
      </c>
      <c r="Z76">
        <f>IFERROR(VLOOKUP(Y76,Sheet1!$G$1:$H$4,2,FALSE),5)</f>
        <v>5</v>
      </c>
    </row>
    <row r="77" spans="2:26">
      <c r="B77" s="11">
        <v>64</v>
      </c>
      <c r="C77" s="12"/>
      <c r="D77" s="12"/>
      <c r="E77" s="12"/>
      <c r="F77" s="12"/>
      <c r="G77" s="12"/>
      <c r="H77" s="13"/>
      <c r="I77" s="12"/>
      <c r="J77" s="12"/>
      <c r="K77" s="12"/>
      <c r="L77" s="24"/>
      <c r="N77">
        <v>11</v>
      </c>
      <c r="O77">
        <f>IF(COUNTA(#REF!,#REF!,#REF!,C77,D77,#REF!,F77,G77,H77,I77,K77)&gt;0,COUNTA(#REF!,#REF!,#REF!,C77,D77,#REF!,F77,G77,H77,I77,K77),11)</f>
        <v>4</v>
      </c>
      <c r="Q77" t="str">
        <f t="shared" si="0"/>
        <v/>
      </c>
      <c r="R77" t="str">
        <f>IFERROR(VLOOKUP(Q77,Sheet1!$A$1:$B$7,2,FALSE),"")</f>
        <v/>
      </c>
      <c r="S77" t="str">
        <f t="shared" si="1"/>
        <v/>
      </c>
      <c r="T77">
        <f>IFERROR(VLOOKUP(S77,Sheet1!$C$1:$D$21,2,FALSE),5)</f>
        <v>5</v>
      </c>
      <c r="U77" t="str">
        <f t="shared" si="2"/>
        <v/>
      </c>
      <c r="V77" t="str">
        <f>IFERROR(VLOOKUP(U77,Sheet1!$E$1:$F$20,2,FALSE),"")</f>
        <v/>
      </c>
      <c r="W77" t="str">
        <f t="shared" si="3"/>
        <v/>
      </c>
      <c r="X77">
        <f t="shared" si="4"/>
        <v>5</v>
      </c>
      <c r="Y77" t="str">
        <f t="shared" si="5"/>
        <v/>
      </c>
      <c r="Z77">
        <f>IFERROR(VLOOKUP(Y77,Sheet1!$G$1:$H$4,2,FALSE),5)</f>
        <v>5</v>
      </c>
    </row>
    <row r="78" spans="2:26">
      <c r="B78" s="11">
        <v>65</v>
      </c>
      <c r="C78" s="12"/>
      <c r="D78" s="12"/>
      <c r="E78" s="12"/>
      <c r="F78" s="12"/>
      <c r="G78" s="12"/>
      <c r="H78" s="13"/>
      <c r="I78" s="12"/>
      <c r="J78" s="12"/>
      <c r="K78" s="12"/>
      <c r="L78" s="24"/>
      <c r="N78">
        <v>11</v>
      </c>
      <c r="O78">
        <f>IF(COUNTA(#REF!,#REF!,#REF!,C78,D78,#REF!,F78,G78,H78,I78,K78)&gt;0,COUNTA(#REF!,#REF!,#REF!,C78,D78,#REF!,F78,G78,H78,I78,K78),11)</f>
        <v>4</v>
      </c>
      <c r="Q78" t="str">
        <f t="shared" si="0"/>
        <v/>
      </c>
      <c r="R78" t="str">
        <f>IFERROR(VLOOKUP(Q78,Sheet1!$A$1:$B$7,2,FALSE),"")</f>
        <v/>
      </c>
      <c r="S78" t="str">
        <f t="shared" si="1"/>
        <v/>
      </c>
      <c r="T78">
        <f>IFERROR(VLOOKUP(S78,Sheet1!$C$1:$D$21,2,FALSE),5)</f>
        <v>5</v>
      </c>
      <c r="U78" t="str">
        <f t="shared" si="2"/>
        <v/>
      </c>
      <c r="V78" t="str">
        <f>IFERROR(VLOOKUP(U78,Sheet1!$E$1:$F$20,2,FALSE),"")</f>
        <v/>
      </c>
      <c r="W78" t="str">
        <f t="shared" si="3"/>
        <v/>
      </c>
      <c r="X78">
        <f t="shared" si="4"/>
        <v>5</v>
      </c>
      <c r="Y78" t="str">
        <f t="shared" si="5"/>
        <v/>
      </c>
      <c r="Z78">
        <f>IFERROR(VLOOKUP(Y78,Sheet1!$G$1:$H$4,2,FALSE),5)</f>
        <v>5</v>
      </c>
    </row>
    <row r="79" spans="2:26">
      <c r="B79" s="11">
        <v>66</v>
      </c>
      <c r="C79" s="12"/>
      <c r="D79" s="12"/>
      <c r="E79" s="12"/>
      <c r="F79" s="12"/>
      <c r="G79" s="12"/>
      <c r="H79" s="13"/>
      <c r="I79" s="12"/>
      <c r="J79" s="12"/>
      <c r="K79" s="12"/>
      <c r="L79" s="24"/>
      <c r="N79">
        <v>11</v>
      </c>
      <c r="O79">
        <f>IF(COUNTA(#REF!,#REF!,#REF!,C79,D79,#REF!,F79,G79,H79,I79,K79)&gt;0,COUNTA(#REF!,#REF!,#REF!,C79,D79,#REF!,F79,G79,H79,I79,K79),11)</f>
        <v>4</v>
      </c>
      <c r="Q79" t="str">
        <f t="shared" ref="Q79:Q112" si="6">LEFT(I79,2)</f>
        <v/>
      </c>
      <c r="R79" t="str">
        <f>IFERROR(VLOOKUP(Q79,Sheet1!$A$1:$B$7,2,FALSE),"")</f>
        <v/>
      </c>
      <c r="S79" t="str">
        <f t="shared" ref="S79:S112" si="7">LEFT(I79,1)</f>
        <v/>
      </c>
      <c r="T79">
        <f>IFERROR(VLOOKUP(S79,Sheet1!$C$1:$D$21,2,FALSE),5)</f>
        <v>5</v>
      </c>
      <c r="U79" t="str">
        <f t="shared" ref="U79:U112" si="8">MID(I79&amp;" ",2,1)</f>
        <v/>
      </c>
      <c r="V79" t="str">
        <f>IFERROR(VLOOKUP(U79,Sheet1!$E$1:$F$20,2,FALSE),"")</f>
        <v/>
      </c>
      <c r="W79" t="str">
        <f t="shared" ref="W79:W112" si="9">MID(I79&amp;" ",3,6)</f>
        <v/>
      </c>
      <c r="X79">
        <f t="shared" ref="X79:X112" si="10">IFERROR(W79-W79,5)</f>
        <v>5</v>
      </c>
      <c r="Y79" t="str">
        <f t="shared" ref="Y79:Y112" si="11">RIGHT(I79,1)</f>
        <v/>
      </c>
      <c r="Z79">
        <f>IFERROR(VLOOKUP(Y79,Sheet1!$G$1:$H$4,2,FALSE),5)</f>
        <v>5</v>
      </c>
    </row>
    <row r="80" spans="2:26">
      <c r="B80" s="11">
        <v>67</v>
      </c>
      <c r="C80" s="12"/>
      <c r="D80" s="12"/>
      <c r="E80" s="12"/>
      <c r="F80" s="12"/>
      <c r="G80" s="12"/>
      <c r="H80" s="13"/>
      <c r="I80" s="12"/>
      <c r="J80" s="12"/>
      <c r="K80" s="12"/>
      <c r="L80" s="24"/>
      <c r="N80">
        <v>11</v>
      </c>
      <c r="O80">
        <f>IF(COUNTA(#REF!,#REF!,#REF!,C80,D80,#REF!,F80,G80,H80,I80,K80)&gt;0,COUNTA(#REF!,#REF!,#REF!,C80,D80,#REF!,F80,G80,H80,I80,K80),11)</f>
        <v>4</v>
      </c>
      <c r="Q80" t="str">
        <f t="shared" si="6"/>
        <v/>
      </c>
      <c r="R80" t="str">
        <f>IFERROR(VLOOKUP(Q80,Sheet1!$A$1:$B$7,2,FALSE),"")</f>
        <v/>
      </c>
      <c r="S80" t="str">
        <f t="shared" si="7"/>
        <v/>
      </c>
      <c r="T80">
        <f>IFERROR(VLOOKUP(S80,Sheet1!$C$1:$D$21,2,FALSE),5)</f>
        <v>5</v>
      </c>
      <c r="U80" t="str">
        <f t="shared" si="8"/>
        <v/>
      </c>
      <c r="V80" t="str">
        <f>IFERROR(VLOOKUP(U80,Sheet1!$E$1:$F$20,2,FALSE),"")</f>
        <v/>
      </c>
      <c r="W80" t="str">
        <f t="shared" si="9"/>
        <v/>
      </c>
      <c r="X80">
        <f t="shared" si="10"/>
        <v>5</v>
      </c>
      <c r="Y80" t="str">
        <f t="shared" si="11"/>
        <v/>
      </c>
      <c r="Z80">
        <f>IFERROR(VLOOKUP(Y80,Sheet1!$G$1:$H$4,2,FALSE),5)</f>
        <v>5</v>
      </c>
    </row>
    <row r="81" spans="2:26">
      <c r="B81" s="11">
        <v>68</v>
      </c>
      <c r="C81" s="12"/>
      <c r="D81" s="12"/>
      <c r="E81" s="12"/>
      <c r="F81" s="12"/>
      <c r="G81" s="12"/>
      <c r="H81" s="13"/>
      <c r="I81" s="12"/>
      <c r="J81" s="12"/>
      <c r="K81" s="12"/>
      <c r="L81" s="24"/>
      <c r="N81">
        <v>11</v>
      </c>
      <c r="O81">
        <f>IF(COUNTA(#REF!,#REF!,#REF!,C81,D81,#REF!,F81,G81,H81,I81,K81)&gt;0,COUNTA(#REF!,#REF!,#REF!,C81,D81,#REF!,F81,G81,H81,I81,K81),11)</f>
        <v>4</v>
      </c>
      <c r="Q81" t="str">
        <f t="shared" si="6"/>
        <v/>
      </c>
      <c r="R81" t="str">
        <f>IFERROR(VLOOKUP(Q81,Sheet1!$A$1:$B$7,2,FALSE),"")</f>
        <v/>
      </c>
      <c r="S81" t="str">
        <f t="shared" si="7"/>
        <v/>
      </c>
      <c r="T81">
        <f>IFERROR(VLOOKUP(S81,Sheet1!$C$1:$D$21,2,FALSE),5)</f>
        <v>5</v>
      </c>
      <c r="U81" t="str">
        <f t="shared" si="8"/>
        <v/>
      </c>
      <c r="V81" t="str">
        <f>IFERROR(VLOOKUP(U81,Sheet1!$E$1:$F$20,2,FALSE),"")</f>
        <v/>
      </c>
      <c r="W81" t="str">
        <f t="shared" si="9"/>
        <v/>
      </c>
      <c r="X81">
        <f t="shared" si="10"/>
        <v>5</v>
      </c>
      <c r="Y81" t="str">
        <f t="shared" si="11"/>
        <v/>
      </c>
      <c r="Z81">
        <f>IFERROR(VLOOKUP(Y81,Sheet1!$G$1:$H$4,2,FALSE),5)</f>
        <v>5</v>
      </c>
    </row>
    <row r="82" spans="2:26">
      <c r="B82" s="11">
        <v>69</v>
      </c>
      <c r="C82" s="12"/>
      <c r="D82" s="12"/>
      <c r="E82" s="12"/>
      <c r="F82" s="12"/>
      <c r="G82" s="12"/>
      <c r="H82" s="13"/>
      <c r="I82" s="12"/>
      <c r="J82" s="12"/>
      <c r="K82" s="12"/>
      <c r="L82" s="24"/>
      <c r="N82">
        <v>11</v>
      </c>
      <c r="O82">
        <f>IF(COUNTA(#REF!,#REF!,#REF!,C82,D82,#REF!,F82,G82,H82,I82,K82)&gt;0,COUNTA(#REF!,#REF!,#REF!,C82,D82,#REF!,F82,G82,H82,I82,K82),11)</f>
        <v>4</v>
      </c>
      <c r="Q82" t="str">
        <f t="shared" si="6"/>
        <v/>
      </c>
      <c r="R82" t="str">
        <f>IFERROR(VLOOKUP(Q82,Sheet1!$A$1:$B$7,2,FALSE),"")</f>
        <v/>
      </c>
      <c r="S82" t="str">
        <f t="shared" si="7"/>
        <v/>
      </c>
      <c r="T82">
        <f>IFERROR(VLOOKUP(S82,Sheet1!$C$1:$D$21,2,FALSE),5)</f>
        <v>5</v>
      </c>
      <c r="U82" t="str">
        <f t="shared" si="8"/>
        <v/>
      </c>
      <c r="V82" t="str">
        <f>IFERROR(VLOOKUP(U82,Sheet1!$E$1:$F$20,2,FALSE),"")</f>
        <v/>
      </c>
      <c r="W82" t="str">
        <f t="shared" si="9"/>
        <v/>
      </c>
      <c r="X82">
        <f t="shared" si="10"/>
        <v>5</v>
      </c>
      <c r="Y82" t="str">
        <f t="shared" si="11"/>
        <v/>
      </c>
      <c r="Z82">
        <f>IFERROR(VLOOKUP(Y82,Sheet1!$G$1:$H$4,2,FALSE),5)</f>
        <v>5</v>
      </c>
    </row>
    <row r="83" spans="2:26">
      <c r="B83" s="11">
        <v>70</v>
      </c>
      <c r="C83" s="12"/>
      <c r="D83" s="12"/>
      <c r="E83" s="12"/>
      <c r="F83" s="12"/>
      <c r="G83" s="12"/>
      <c r="H83" s="13"/>
      <c r="I83" s="12"/>
      <c r="J83" s="12"/>
      <c r="K83" s="12"/>
      <c r="L83" s="24"/>
      <c r="N83">
        <v>11</v>
      </c>
      <c r="O83">
        <f>IF(COUNTA(#REF!,#REF!,#REF!,C83,D83,#REF!,F83,G83,H83,I83,K83)&gt;0,COUNTA(#REF!,#REF!,#REF!,C83,D83,#REF!,F83,G83,H83,I83,K83),11)</f>
        <v>4</v>
      </c>
      <c r="Q83" t="str">
        <f t="shared" si="6"/>
        <v/>
      </c>
      <c r="R83" t="str">
        <f>IFERROR(VLOOKUP(Q83,Sheet1!$A$1:$B$7,2,FALSE),"")</f>
        <v/>
      </c>
      <c r="S83" t="str">
        <f t="shared" si="7"/>
        <v/>
      </c>
      <c r="T83">
        <f>IFERROR(VLOOKUP(S83,Sheet1!$C$1:$D$21,2,FALSE),5)</f>
        <v>5</v>
      </c>
      <c r="U83" t="str">
        <f t="shared" si="8"/>
        <v/>
      </c>
      <c r="V83" t="str">
        <f>IFERROR(VLOOKUP(U83,Sheet1!$E$1:$F$20,2,FALSE),"")</f>
        <v/>
      </c>
      <c r="W83" t="str">
        <f t="shared" si="9"/>
        <v/>
      </c>
      <c r="X83">
        <f t="shared" si="10"/>
        <v>5</v>
      </c>
      <c r="Y83" t="str">
        <f t="shared" si="11"/>
        <v/>
      </c>
      <c r="Z83">
        <f>IFERROR(VLOOKUP(Y83,Sheet1!$G$1:$H$4,2,FALSE),5)</f>
        <v>5</v>
      </c>
    </row>
    <row r="84" spans="2:26">
      <c r="B84" s="11">
        <v>71</v>
      </c>
      <c r="C84" s="12"/>
      <c r="D84" s="12"/>
      <c r="E84" s="12"/>
      <c r="F84" s="12"/>
      <c r="G84" s="12"/>
      <c r="H84" s="13"/>
      <c r="I84" s="12"/>
      <c r="J84" s="12"/>
      <c r="K84" s="12"/>
      <c r="L84" s="24"/>
      <c r="N84">
        <v>11</v>
      </c>
      <c r="O84">
        <f>IF(COUNTA(#REF!,#REF!,#REF!,C84,D84,#REF!,F84,G84,H84,I84,K84)&gt;0,COUNTA(#REF!,#REF!,#REF!,C84,D84,#REF!,F84,G84,H84,I84,K84),11)</f>
        <v>4</v>
      </c>
      <c r="Q84" t="str">
        <f t="shared" si="6"/>
        <v/>
      </c>
      <c r="R84" t="str">
        <f>IFERROR(VLOOKUP(Q84,Sheet1!$A$1:$B$7,2,FALSE),"")</f>
        <v/>
      </c>
      <c r="S84" t="str">
        <f t="shared" si="7"/>
        <v/>
      </c>
      <c r="T84">
        <f>IFERROR(VLOOKUP(S84,Sheet1!$C$1:$D$21,2,FALSE),5)</f>
        <v>5</v>
      </c>
      <c r="U84" t="str">
        <f t="shared" si="8"/>
        <v/>
      </c>
      <c r="V84" t="str">
        <f>IFERROR(VLOOKUP(U84,Sheet1!$E$1:$F$20,2,FALSE),"")</f>
        <v/>
      </c>
      <c r="W84" t="str">
        <f t="shared" si="9"/>
        <v/>
      </c>
      <c r="X84">
        <f t="shared" si="10"/>
        <v>5</v>
      </c>
      <c r="Y84" t="str">
        <f t="shared" si="11"/>
        <v/>
      </c>
      <c r="Z84">
        <f>IFERROR(VLOOKUP(Y84,Sheet1!$G$1:$H$4,2,FALSE),5)</f>
        <v>5</v>
      </c>
    </row>
    <row r="85" spans="2:26">
      <c r="B85" s="11">
        <v>72</v>
      </c>
      <c r="C85" s="12"/>
      <c r="D85" s="12"/>
      <c r="E85" s="12"/>
      <c r="F85" s="12"/>
      <c r="G85" s="12"/>
      <c r="H85" s="13"/>
      <c r="I85" s="12"/>
      <c r="J85" s="12"/>
      <c r="K85" s="12"/>
      <c r="L85" s="24"/>
      <c r="N85">
        <v>11</v>
      </c>
      <c r="O85">
        <f>IF(COUNTA(#REF!,#REF!,#REF!,C85,D85,#REF!,F85,G85,H85,I85,K85)&gt;0,COUNTA(#REF!,#REF!,#REF!,C85,D85,#REF!,F85,G85,H85,I85,K85),11)</f>
        <v>4</v>
      </c>
      <c r="Q85" t="str">
        <f t="shared" si="6"/>
        <v/>
      </c>
      <c r="R85" t="str">
        <f>IFERROR(VLOOKUP(Q85,Sheet1!$A$1:$B$7,2,FALSE),"")</f>
        <v/>
      </c>
      <c r="S85" t="str">
        <f t="shared" si="7"/>
        <v/>
      </c>
      <c r="T85">
        <f>IFERROR(VLOOKUP(S85,Sheet1!$C$1:$D$21,2,FALSE),5)</f>
        <v>5</v>
      </c>
      <c r="U85" t="str">
        <f t="shared" si="8"/>
        <v/>
      </c>
      <c r="V85" t="str">
        <f>IFERROR(VLOOKUP(U85,Sheet1!$E$1:$F$20,2,FALSE),"")</f>
        <v/>
      </c>
      <c r="W85" t="str">
        <f t="shared" si="9"/>
        <v/>
      </c>
      <c r="X85">
        <f t="shared" si="10"/>
        <v>5</v>
      </c>
      <c r="Y85" t="str">
        <f t="shared" si="11"/>
        <v/>
      </c>
      <c r="Z85">
        <f>IFERROR(VLOOKUP(Y85,Sheet1!$G$1:$H$4,2,FALSE),5)</f>
        <v>5</v>
      </c>
    </row>
    <row r="86" spans="2:26">
      <c r="B86" s="11">
        <v>73</v>
      </c>
      <c r="C86" s="12"/>
      <c r="D86" s="12"/>
      <c r="E86" s="12"/>
      <c r="F86" s="12"/>
      <c r="G86" s="12"/>
      <c r="H86" s="13"/>
      <c r="I86" s="12"/>
      <c r="J86" s="12"/>
      <c r="K86" s="12"/>
      <c r="L86" s="24"/>
      <c r="N86">
        <v>11</v>
      </c>
      <c r="O86">
        <f>IF(COUNTA(#REF!,#REF!,#REF!,C86,D86,#REF!,F86,G86,H86,I86,K86)&gt;0,COUNTA(#REF!,#REF!,#REF!,C86,D86,#REF!,F86,G86,H86,I86,K86),11)</f>
        <v>4</v>
      </c>
      <c r="Q86" t="str">
        <f t="shared" si="6"/>
        <v/>
      </c>
      <c r="R86" t="str">
        <f>IFERROR(VLOOKUP(Q86,Sheet1!$A$1:$B$7,2,FALSE),"")</f>
        <v/>
      </c>
      <c r="S86" t="str">
        <f t="shared" si="7"/>
        <v/>
      </c>
      <c r="T86">
        <f>IFERROR(VLOOKUP(S86,Sheet1!$C$1:$D$21,2,FALSE),5)</f>
        <v>5</v>
      </c>
      <c r="U86" t="str">
        <f t="shared" si="8"/>
        <v/>
      </c>
      <c r="V86" t="str">
        <f>IFERROR(VLOOKUP(U86,Sheet1!$E$1:$F$20,2,FALSE),"")</f>
        <v/>
      </c>
      <c r="W86" t="str">
        <f t="shared" si="9"/>
        <v/>
      </c>
      <c r="X86">
        <f t="shared" si="10"/>
        <v>5</v>
      </c>
      <c r="Y86" t="str">
        <f t="shared" si="11"/>
        <v/>
      </c>
      <c r="Z86">
        <f>IFERROR(VLOOKUP(Y86,Sheet1!$G$1:$H$4,2,FALSE),5)</f>
        <v>5</v>
      </c>
    </row>
    <row r="87" spans="2:26">
      <c r="B87" s="11">
        <v>74</v>
      </c>
      <c r="C87" s="12"/>
      <c r="D87" s="12"/>
      <c r="E87" s="12"/>
      <c r="F87" s="12"/>
      <c r="G87" s="12"/>
      <c r="H87" s="13"/>
      <c r="I87" s="12"/>
      <c r="J87" s="12"/>
      <c r="K87" s="12"/>
      <c r="L87" s="24"/>
      <c r="N87">
        <v>11</v>
      </c>
      <c r="O87">
        <f>IF(COUNTA(#REF!,#REF!,#REF!,C87,D87,#REF!,F87,G87,H87,I87,K87)&gt;0,COUNTA(#REF!,#REF!,#REF!,C87,D87,#REF!,F87,G87,H87,I87,K87),11)</f>
        <v>4</v>
      </c>
      <c r="Q87" t="str">
        <f t="shared" si="6"/>
        <v/>
      </c>
      <c r="R87" t="str">
        <f>IFERROR(VLOOKUP(Q87,Sheet1!$A$1:$B$7,2,FALSE),"")</f>
        <v/>
      </c>
      <c r="S87" t="str">
        <f t="shared" si="7"/>
        <v/>
      </c>
      <c r="T87">
        <f>IFERROR(VLOOKUP(S87,Sheet1!$C$1:$D$21,2,FALSE),5)</f>
        <v>5</v>
      </c>
      <c r="U87" t="str">
        <f t="shared" si="8"/>
        <v/>
      </c>
      <c r="V87" t="str">
        <f>IFERROR(VLOOKUP(U87,Sheet1!$E$1:$F$20,2,FALSE),"")</f>
        <v/>
      </c>
      <c r="W87" t="str">
        <f t="shared" si="9"/>
        <v/>
      </c>
      <c r="X87">
        <f t="shared" si="10"/>
        <v>5</v>
      </c>
      <c r="Y87" t="str">
        <f t="shared" si="11"/>
        <v/>
      </c>
      <c r="Z87">
        <f>IFERROR(VLOOKUP(Y87,Sheet1!$G$1:$H$4,2,FALSE),5)</f>
        <v>5</v>
      </c>
    </row>
    <row r="88" spans="2:26">
      <c r="B88" s="11">
        <v>75</v>
      </c>
      <c r="C88" s="12"/>
      <c r="D88" s="12"/>
      <c r="E88" s="12"/>
      <c r="F88" s="12"/>
      <c r="G88" s="12"/>
      <c r="H88" s="13"/>
      <c r="I88" s="12"/>
      <c r="J88" s="12"/>
      <c r="K88" s="12"/>
      <c r="L88" s="24"/>
      <c r="N88">
        <v>11</v>
      </c>
      <c r="O88">
        <f>IF(COUNTA(#REF!,#REF!,#REF!,C88,D88,#REF!,F88,G88,H88,I88,K88)&gt;0,COUNTA(#REF!,#REF!,#REF!,C88,D88,#REF!,F88,G88,H88,I88,K88),11)</f>
        <v>4</v>
      </c>
      <c r="Q88" t="str">
        <f t="shared" si="6"/>
        <v/>
      </c>
      <c r="R88" t="str">
        <f>IFERROR(VLOOKUP(Q88,Sheet1!$A$1:$B$7,2,FALSE),"")</f>
        <v/>
      </c>
      <c r="S88" t="str">
        <f t="shared" si="7"/>
        <v/>
      </c>
      <c r="T88">
        <f>IFERROR(VLOOKUP(S88,Sheet1!$C$1:$D$21,2,FALSE),5)</f>
        <v>5</v>
      </c>
      <c r="U88" t="str">
        <f t="shared" si="8"/>
        <v/>
      </c>
      <c r="V88" t="str">
        <f>IFERROR(VLOOKUP(U88,Sheet1!$E$1:$F$20,2,FALSE),"")</f>
        <v/>
      </c>
      <c r="W88" t="str">
        <f t="shared" si="9"/>
        <v/>
      </c>
      <c r="X88">
        <f t="shared" si="10"/>
        <v>5</v>
      </c>
      <c r="Y88" t="str">
        <f t="shared" si="11"/>
        <v/>
      </c>
      <c r="Z88">
        <f>IFERROR(VLOOKUP(Y88,Sheet1!$G$1:$H$4,2,FALSE),5)</f>
        <v>5</v>
      </c>
    </row>
    <row r="89" spans="2:26">
      <c r="B89" s="11">
        <v>76</v>
      </c>
      <c r="C89" s="12"/>
      <c r="D89" s="12"/>
      <c r="E89" s="12"/>
      <c r="F89" s="12"/>
      <c r="G89" s="12"/>
      <c r="H89" s="13"/>
      <c r="I89" s="12"/>
      <c r="J89" s="12"/>
      <c r="K89" s="12"/>
      <c r="L89" s="24"/>
      <c r="N89">
        <v>11</v>
      </c>
      <c r="O89">
        <f>IF(COUNTA(#REF!,#REF!,#REF!,C89,D89,#REF!,F89,G89,H89,I89,K89)&gt;0,COUNTA(#REF!,#REF!,#REF!,C89,D89,#REF!,F89,G89,H89,I89,K89),11)</f>
        <v>4</v>
      </c>
      <c r="Q89" t="str">
        <f t="shared" si="6"/>
        <v/>
      </c>
      <c r="R89" t="str">
        <f>IFERROR(VLOOKUP(Q89,Sheet1!$A$1:$B$7,2,FALSE),"")</f>
        <v/>
      </c>
      <c r="S89" t="str">
        <f t="shared" si="7"/>
        <v/>
      </c>
      <c r="T89">
        <f>IFERROR(VLOOKUP(S89,Sheet1!$C$1:$D$21,2,FALSE),5)</f>
        <v>5</v>
      </c>
      <c r="U89" t="str">
        <f t="shared" si="8"/>
        <v/>
      </c>
      <c r="V89" t="str">
        <f>IFERROR(VLOOKUP(U89,Sheet1!$E$1:$F$20,2,FALSE),"")</f>
        <v/>
      </c>
      <c r="W89" t="str">
        <f t="shared" si="9"/>
        <v/>
      </c>
      <c r="X89">
        <f t="shared" si="10"/>
        <v>5</v>
      </c>
      <c r="Y89" t="str">
        <f t="shared" si="11"/>
        <v/>
      </c>
      <c r="Z89">
        <f>IFERROR(VLOOKUP(Y89,Sheet1!$G$1:$H$4,2,FALSE),5)</f>
        <v>5</v>
      </c>
    </row>
    <row r="90" spans="2:26">
      <c r="B90" s="11">
        <v>77</v>
      </c>
      <c r="C90" s="12"/>
      <c r="D90" s="12"/>
      <c r="E90" s="12"/>
      <c r="F90" s="12"/>
      <c r="G90" s="12"/>
      <c r="H90" s="13"/>
      <c r="I90" s="12"/>
      <c r="J90" s="12"/>
      <c r="K90" s="12"/>
      <c r="L90" s="24"/>
      <c r="N90">
        <v>11</v>
      </c>
      <c r="O90">
        <f>IF(COUNTA(#REF!,#REF!,#REF!,C90,D90,#REF!,F90,G90,H90,I90,K90)&gt;0,COUNTA(#REF!,#REF!,#REF!,C90,D90,#REF!,F90,G90,H90,I90,K90),11)</f>
        <v>4</v>
      </c>
      <c r="Q90" t="str">
        <f t="shared" si="6"/>
        <v/>
      </c>
      <c r="R90" t="str">
        <f>IFERROR(VLOOKUP(Q90,Sheet1!$A$1:$B$7,2,FALSE),"")</f>
        <v/>
      </c>
      <c r="S90" t="str">
        <f t="shared" si="7"/>
        <v/>
      </c>
      <c r="T90">
        <f>IFERROR(VLOOKUP(S90,Sheet1!$C$1:$D$21,2,FALSE),5)</f>
        <v>5</v>
      </c>
      <c r="U90" t="str">
        <f t="shared" si="8"/>
        <v/>
      </c>
      <c r="V90" t="str">
        <f>IFERROR(VLOOKUP(U90,Sheet1!$E$1:$F$20,2,FALSE),"")</f>
        <v/>
      </c>
      <c r="W90" t="str">
        <f t="shared" si="9"/>
        <v/>
      </c>
      <c r="X90">
        <f t="shared" si="10"/>
        <v>5</v>
      </c>
      <c r="Y90" t="str">
        <f t="shared" si="11"/>
        <v/>
      </c>
      <c r="Z90">
        <f>IFERROR(VLOOKUP(Y90,Sheet1!$G$1:$H$4,2,FALSE),5)</f>
        <v>5</v>
      </c>
    </row>
    <row r="91" spans="2:26">
      <c r="B91" s="11">
        <v>78</v>
      </c>
      <c r="C91" s="12"/>
      <c r="D91" s="12"/>
      <c r="E91" s="12"/>
      <c r="F91" s="12"/>
      <c r="G91" s="12"/>
      <c r="H91" s="13"/>
      <c r="I91" s="12"/>
      <c r="J91" s="12"/>
      <c r="K91" s="12"/>
      <c r="L91" s="24"/>
      <c r="N91">
        <v>11</v>
      </c>
      <c r="O91">
        <f>IF(COUNTA(#REF!,#REF!,#REF!,C91,D91,#REF!,F91,G91,H91,I91,K91)&gt;0,COUNTA(#REF!,#REF!,#REF!,C91,D91,#REF!,F91,G91,H91,I91,K91),11)</f>
        <v>4</v>
      </c>
      <c r="Q91" t="str">
        <f t="shared" si="6"/>
        <v/>
      </c>
      <c r="R91" t="str">
        <f>IFERROR(VLOOKUP(Q91,Sheet1!$A$1:$B$7,2,FALSE),"")</f>
        <v/>
      </c>
      <c r="S91" t="str">
        <f t="shared" si="7"/>
        <v/>
      </c>
      <c r="T91">
        <f>IFERROR(VLOOKUP(S91,Sheet1!$C$1:$D$21,2,FALSE),5)</f>
        <v>5</v>
      </c>
      <c r="U91" t="str">
        <f t="shared" si="8"/>
        <v/>
      </c>
      <c r="V91" t="str">
        <f>IFERROR(VLOOKUP(U91,Sheet1!$E$1:$F$20,2,FALSE),"")</f>
        <v/>
      </c>
      <c r="W91" t="str">
        <f t="shared" si="9"/>
        <v/>
      </c>
      <c r="X91">
        <f t="shared" si="10"/>
        <v>5</v>
      </c>
      <c r="Y91" t="str">
        <f t="shared" si="11"/>
        <v/>
      </c>
      <c r="Z91">
        <f>IFERROR(VLOOKUP(Y91,Sheet1!$G$1:$H$4,2,FALSE),5)</f>
        <v>5</v>
      </c>
    </row>
    <row r="92" spans="2:26">
      <c r="B92" s="11">
        <v>79</v>
      </c>
      <c r="C92" s="12"/>
      <c r="D92" s="12"/>
      <c r="E92" s="12"/>
      <c r="F92" s="12"/>
      <c r="G92" s="12"/>
      <c r="H92" s="13"/>
      <c r="I92" s="12"/>
      <c r="J92" s="12"/>
      <c r="K92" s="12"/>
      <c r="L92" s="24"/>
      <c r="N92">
        <v>11</v>
      </c>
      <c r="O92">
        <f>IF(COUNTA(#REF!,#REF!,#REF!,C92,D92,#REF!,F92,G92,H92,I92,K92)&gt;0,COUNTA(#REF!,#REF!,#REF!,C92,D92,#REF!,F92,G92,H92,I92,K92),11)</f>
        <v>4</v>
      </c>
      <c r="Q92" t="str">
        <f t="shared" si="6"/>
        <v/>
      </c>
      <c r="R92" t="str">
        <f>IFERROR(VLOOKUP(Q92,Sheet1!$A$1:$B$7,2,FALSE),"")</f>
        <v/>
      </c>
      <c r="S92" t="str">
        <f t="shared" si="7"/>
        <v/>
      </c>
      <c r="T92">
        <f>IFERROR(VLOOKUP(S92,Sheet1!$C$1:$D$21,2,FALSE),5)</f>
        <v>5</v>
      </c>
      <c r="U92" t="str">
        <f t="shared" si="8"/>
        <v/>
      </c>
      <c r="V92" t="str">
        <f>IFERROR(VLOOKUP(U92,Sheet1!$E$1:$F$20,2,FALSE),"")</f>
        <v/>
      </c>
      <c r="W92" t="str">
        <f t="shared" si="9"/>
        <v/>
      </c>
      <c r="X92">
        <f t="shared" si="10"/>
        <v>5</v>
      </c>
      <c r="Y92" t="str">
        <f t="shared" si="11"/>
        <v/>
      </c>
      <c r="Z92">
        <f>IFERROR(VLOOKUP(Y92,Sheet1!$G$1:$H$4,2,FALSE),5)</f>
        <v>5</v>
      </c>
    </row>
    <row r="93" spans="2:26">
      <c r="B93" s="11">
        <v>80</v>
      </c>
      <c r="C93" s="12"/>
      <c r="D93" s="12"/>
      <c r="E93" s="12"/>
      <c r="F93" s="12"/>
      <c r="G93" s="12"/>
      <c r="H93" s="13"/>
      <c r="I93" s="12"/>
      <c r="J93" s="12"/>
      <c r="K93" s="12"/>
      <c r="L93" s="24"/>
      <c r="N93">
        <v>11</v>
      </c>
      <c r="O93">
        <f>IF(COUNTA(#REF!,#REF!,#REF!,C93,D93,#REF!,F93,G93,H93,I93,K93)&gt;0,COUNTA(#REF!,#REF!,#REF!,C93,D93,#REF!,F93,G93,H93,I93,K93),11)</f>
        <v>4</v>
      </c>
      <c r="Q93" t="str">
        <f t="shared" si="6"/>
        <v/>
      </c>
      <c r="R93" t="str">
        <f>IFERROR(VLOOKUP(Q93,Sheet1!$A$1:$B$7,2,FALSE),"")</f>
        <v/>
      </c>
      <c r="S93" t="str">
        <f t="shared" si="7"/>
        <v/>
      </c>
      <c r="T93">
        <f>IFERROR(VLOOKUP(S93,Sheet1!$C$1:$D$21,2,FALSE),5)</f>
        <v>5</v>
      </c>
      <c r="U93" t="str">
        <f t="shared" si="8"/>
        <v/>
      </c>
      <c r="V93" t="str">
        <f>IFERROR(VLOOKUP(U93,Sheet1!$E$1:$F$20,2,FALSE),"")</f>
        <v/>
      </c>
      <c r="W93" t="str">
        <f t="shared" si="9"/>
        <v/>
      </c>
      <c r="X93">
        <f t="shared" si="10"/>
        <v>5</v>
      </c>
      <c r="Y93" t="str">
        <f t="shared" si="11"/>
        <v/>
      </c>
      <c r="Z93">
        <f>IFERROR(VLOOKUP(Y93,Sheet1!$G$1:$H$4,2,FALSE),5)</f>
        <v>5</v>
      </c>
    </row>
    <row r="94" spans="2:26">
      <c r="B94" s="11">
        <v>81</v>
      </c>
      <c r="C94" s="12"/>
      <c r="D94" s="12"/>
      <c r="E94" s="12"/>
      <c r="F94" s="12"/>
      <c r="G94" s="12"/>
      <c r="H94" s="13"/>
      <c r="I94" s="12"/>
      <c r="J94" s="12"/>
      <c r="K94" s="12"/>
      <c r="L94" s="24"/>
      <c r="N94">
        <v>11</v>
      </c>
      <c r="O94">
        <f>IF(COUNTA(#REF!,#REF!,#REF!,C94,D94,#REF!,F94,G94,H94,I94,K94)&gt;0,COUNTA(#REF!,#REF!,#REF!,C94,D94,#REF!,F94,G94,H94,I94,K94),11)</f>
        <v>4</v>
      </c>
      <c r="Q94" t="str">
        <f t="shared" si="6"/>
        <v/>
      </c>
      <c r="R94" t="str">
        <f>IFERROR(VLOOKUP(Q94,Sheet1!$A$1:$B$7,2,FALSE),"")</f>
        <v/>
      </c>
      <c r="S94" t="str">
        <f t="shared" si="7"/>
        <v/>
      </c>
      <c r="T94">
        <f>IFERROR(VLOOKUP(S94,Sheet1!$C$1:$D$21,2,FALSE),5)</f>
        <v>5</v>
      </c>
      <c r="U94" t="str">
        <f t="shared" si="8"/>
        <v/>
      </c>
      <c r="V94" t="str">
        <f>IFERROR(VLOOKUP(U94,Sheet1!$E$1:$F$20,2,FALSE),"")</f>
        <v/>
      </c>
      <c r="W94" t="str">
        <f t="shared" si="9"/>
        <v/>
      </c>
      <c r="X94">
        <f t="shared" si="10"/>
        <v>5</v>
      </c>
      <c r="Y94" t="str">
        <f t="shared" si="11"/>
        <v/>
      </c>
      <c r="Z94">
        <f>IFERROR(VLOOKUP(Y94,Sheet1!$G$1:$H$4,2,FALSE),5)</f>
        <v>5</v>
      </c>
    </row>
    <row r="95" spans="2:26">
      <c r="B95" s="11">
        <v>82</v>
      </c>
      <c r="C95" s="12"/>
      <c r="D95" s="12"/>
      <c r="E95" s="12"/>
      <c r="F95" s="12"/>
      <c r="G95" s="12"/>
      <c r="H95" s="13"/>
      <c r="I95" s="12"/>
      <c r="J95" s="12"/>
      <c r="K95" s="12"/>
      <c r="L95" s="24"/>
      <c r="N95">
        <v>11</v>
      </c>
      <c r="O95">
        <f>IF(COUNTA(#REF!,#REF!,#REF!,C95,D95,#REF!,F95,G95,H95,I95,K95)&gt;0,COUNTA(#REF!,#REF!,#REF!,C95,D95,#REF!,F95,G95,H95,I95,K95),11)</f>
        <v>4</v>
      </c>
      <c r="Q95" t="str">
        <f t="shared" si="6"/>
        <v/>
      </c>
      <c r="R95" t="str">
        <f>IFERROR(VLOOKUP(Q95,Sheet1!$A$1:$B$7,2,FALSE),"")</f>
        <v/>
      </c>
      <c r="S95" t="str">
        <f t="shared" si="7"/>
        <v/>
      </c>
      <c r="T95">
        <f>IFERROR(VLOOKUP(S95,Sheet1!$C$1:$D$21,2,FALSE),5)</f>
        <v>5</v>
      </c>
      <c r="U95" t="str">
        <f t="shared" si="8"/>
        <v/>
      </c>
      <c r="V95" t="str">
        <f>IFERROR(VLOOKUP(U95,Sheet1!$E$1:$F$20,2,FALSE),"")</f>
        <v/>
      </c>
      <c r="W95" t="str">
        <f t="shared" si="9"/>
        <v/>
      </c>
      <c r="X95">
        <f t="shared" si="10"/>
        <v>5</v>
      </c>
      <c r="Y95" t="str">
        <f t="shared" si="11"/>
        <v/>
      </c>
      <c r="Z95">
        <f>IFERROR(VLOOKUP(Y95,Sheet1!$G$1:$H$4,2,FALSE),5)</f>
        <v>5</v>
      </c>
    </row>
    <row r="96" spans="2:26">
      <c r="B96" s="11">
        <v>83</v>
      </c>
      <c r="C96" s="12"/>
      <c r="D96" s="12"/>
      <c r="E96" s="12"/>
      <c r="F96" s="12"/>
      <c r="G96" s="12"/>
      <c r="H96" s="13"/>
      <c r="I96" s="12"/>
      <c r="J96" s="12"/>
      <c r="K96" s="12"/>
      <c r="L96" s="24"/>
      <c r="N96">
        <v>11</v>
      </c>
      <c r="O96">
        <f>IF(COUNTA(#REF!,#REF!,#REF!,C96,D96,#REF!,F96,G96,H96,I96,K96)&gt;0,COUNTA(#REF!,#REF!,#REF!,C96,D96,#REF!,F96,G96,H96,I96,K96),11)</f>
        <v>4</v>
      </c>
      <c r="Q96" t="str">
        <f t="shared" si="6"/>
        <v/>
      </c>
      <c r="R96" t="str">
        <f>IFERROR(VLOOKUP(Q96,Sheet1!$A$1:$B$7,2,FALSE),"")</f>
        <v/>
      </c>
      <c r="S96" t="str">
        <f t="shared" si="7"/>
        <v/>
      </c>
      <c r="T96">
        <f>IFERROR(VLOOKUP(S96,Sheet1!$C$1:$D$21,2,FALSE),5)</f>
        <v>5</v>
      </c>
      <c r="U96" t="str">
        <f t="shared" si="8"/>
        <v/>
      </c>
      <c r="V96" t="str">
        <f>IFERROR(VLOOKUP(U96,Sheet1!$E$1:$F$20,2,FALSE),"")</f>
        <v/>
      </c>
      <c r="W96" t="str">
        <f t="shared" si="9"/>
        <v/>
      </c>
      <c r="X96">
        <f t="shared" si="10"/>
        <v>5</v>
      </c>
      <c r="Y96" t="str">
        <f t="shared" si="11"/>
        <v/>
      </c>
      <c r="Z96">
        <f>IFERROR(VLOOKUP(Y96,Sheet1!$G$1:$H$4,2,FALSE),5)</f>
        <v>5</v>
      </c>
    </row>
    <row r="97" spans="2:26">
      <c r="B97" s="11">
        <v>84</v>
      </c>
      <c r="C97" s="12"/>
      <c r="D97" s="12"/>
      <c r="E97" s="12"/>
      <c r="F97" s="12"/>
      <c r="G97" s="12"/>
      <c r="H97" s="13"/>
      <c r="I97" s="12"/>
      <c r="J97" s="12"/>
      <c r="K97" s="12"/>
      <c r="L97" s="24"/>
      <c r="N97">
        <v>11</v>
      </c>
      <c r="O97">
        <f>IF(COUNTA(#REF!,#REF!,#REF!,C97,D97,#REF!,F97,G97,H97,I97,K97)&gt;0,COUNTA(#REF!,#REF!,#REF!,C97,D97,#REF!,F97,G97,H97,I97,K97),11)</f>
        <v>4</v>
      </c>
      <c r="Q97" t="str">
        <f t="shared" si="6"/>
        <v/>
      </c>
      <c r="R97" t="str">
        <f>IFERROR(VLOOKUP(Q97,Sheet1!$A$1:$B$7,2,FALSE),"")</f>
        <v/>
      </c>
      <c r="S97" t="str">
        <f t="shared" si="7"/>
        <v/>
      </c>
      <c r="T97">
        <f>IFERROR(VLOOKUP(S97,Sheet1!$C$1:$D$21,2,FALSE),5)</f>
        <v>5</v>
      </c>
      <c r="U97" t="str">
        <f t="shared" si="8"/>
        <v/>
      </c>
      <c r="V97" t="str">
        <f>IFERROR(VLOOKUP(U97,Sheet1!$E$1:$F$20,2,FALSE),"")</f>
        <v/>
      </c>
      <c r="W97" t="str">
        <f t="shared" si="9"/>
        <v/>
      </c>
      <c r="X97">
        <f t="shared" si="10"/>
        <v>5</v>
      </c>
      <c r="Y97" t="str">
        <f t="shared" si="11"/>
        <v/>
      </c>
      <c r="Z97">
        <f>IFERROR(VLOOKUP(Y97,Sheet1!$G$1:$H$4,2,FALSE),5)</f>
        <v>5</v>
      </c>
    </row>
    <row r="98" spans="2:26">
      <c r="B98" s="11">
        <v>85</v>
      </c>
      <c r="C98" s="12"/>
      <c r="D98" s="12"/>
      <c r="E98" s="12"/>
      <c r="F98" s="12"/>
      <c r="G98" s="12"/>
      <c r="H98" s="13"/>
      <c r="I98" s="12"/>
      <c r="J98" s="12"/>
      <c r="K98" s="12"/>
      <c r="L98" s="24"/>
      <c r="N98">
        <v>11</v>
      </c>
      <c r="O98">
        <f>IF(COUNTA(#REF!,#REF!,#REF!,C98,D98,#REF!,F98,G98,H98,I98,K98)&gt;0,COUNTA(#REF!,#REF!,#REF!,C98,D98,#REF!,F98,G98,H98,I98,K98),11)</f>
        <v>4</v>
      </c>
      <c r="Q98" t="str">
        <f t="shared" si="6"/>
        <v/>
      </c>
      <c r="R98" t="str">
        <f>IFERROR(VLOOKUP(Q98,Sheet1!$A$1:$B$7,2,FALSE),"")</f>
        <v/>
      </c>
      <c r="S98" t="str">
        <f t="shared" si="7"/>
        <v/>
      </c>
      <c r="T98">
        <f>IFERROR(VLOOKUP(S98,Sheet1!$C$1:$D$21,2,FALSE),5)</f>
        <v>5</v>
      </c>
      <c r="U98" t="str">
        <f t="shared" si="8"/>
        <v/>
      </c>
      <c r="V98" t="str">
        <f>IFERROR(VLOOKUP(U98,Sheet1!$E$1:$F$20,2,FALSE),"")</f>
        <v/>
      </c>
      <c r="W98" t="str">
        <f t="shared" si="9"/>
        <v/>
      </c>
      <c r="X98">
        <f t="shared" si="10"/>
        <v>5</v>
      </c>
      <c r="Y98" t="str">
        <f t="shared" si="11"/>
        <v/>
      </c>
      <c r="Z98">
        <f>IFERROR(VLOOKUP(Y98,Sheet1!$G$1:$H$4,2,FALSE),5)</f>
        <v>5</v>
      </c>
    </row>
    <row r="99" spans="2:26">
      <c r="B99" s="11">
        <v>86</v>
      </c>
      <c r="C99" s="12"/>
      <c r="D99" s="12"/>
      <c r="E99" s="12"/>
      <c r="F99" s="12"/>
      <c r="G99" s="12"/>
      <c r="H99" s="13"/>
      <c r="I99" s="12"/>
      <c r="J99" s="12"/>
      <c r="K99" s="12"/>
      <c r="L99" s="24"/>
      <c r="N99">
        <v>11</v>
      </c>
      <c r="O99">
        <f>IF(COUNTA(#REF!,#REF!,#REF!,C99,D99,#REF!,F99,G99,H99,I99,K99)&gt;0,COUNTA(#REF!,#REF!,#REF!,C99,D99,#REF!,F99,G99,H99,I99,K99),11)</f>
        <v>4</v>
      </c>
      <c r="Q99" t="str">
        <f t="shared" si="6"/>
        <v/>
      </c>
      <c r="R99" t="str">
        <f>IFERROR(VLOOKUP(Q99,Sheet1!$A$1:$B$7,2,FALSE),"")</f>
        <v/>
      </c>
      <c r="S99" t="str">
        <f t="shared" si="7"/>
        <v/>
      </c>
      <c r="T99">
        <f>IFERROR(VLOOKUP(S99,Sheet1!$C$1:$D$21,2,FALSE),5)</f>
        <v>5</v>
      </c>
      <c r="U99" t="str">
        <f t="shared" si="8"/>
        <v/>
      </c>
      <c r="V99" t="str">
        <f>IFERROR(VLOOKUP(U99,Sheet1!$E$1:$F$20,2,FALSE),"")</f>
        <v/>
      </c>
      <c r="W99" t="str">
        <f t="shared" si="9"/>
        <v/>
      </c>
      <c r="X99">
        <f t="shared" si="10"/>
        <v>5</v>
      </c>
      <c r="Y99" t="str">
        <f t="shared" si="11"/>
        <v/>
      </c>
      <c r="Z99">
        <f>IFERROR(VLOOKUP(Y99,Sheet1!$G$1:$H$4,2,FALSE),5)</f>
        <v>5</v>
      </c>
    </row>
    <row r="100" spans="2:26">
      <c r="B100" s="11">
        <v>87</v>
      </c>
      <c r="C100" s="12"/>
      <c r="D100" s="12"/>
      <c r="E100" s="12"/>
      <c r="F100" s="12"/>
      <c r="G100" s="12"/>
      <c r="H100" s="13"/>
      <c r="I100" s="12"/>
      <c r="J100" s="12"/>
      <c r="K100" s="12"/>
      <c r="L100" s="24"/>
      <c r="N100">
        <v>11</v>
      </c>
      <c r="O100">
        <f>IF(COUNTA(#REF!,#REF!,#REF!,C100,D100,#REF!,F100,G100,H100,I100,K100)&gt;0,COUNTA(#REF!,#REF!,#REF!,C100,D100,#REF!,F100,G100,H100,I100,K100),11)</f>
        <v>4</v>
      </c>
      <c r="Q100" t="str">
        <f t="shared" si="6"/>
        <v/>
      </c>
      <c r="R100" t="str">
        <f>IFERROR(VLOOKUP(Q100,Sheet1!$A$1:$B$7,2,FALSE),"")</f>
        <v/>
      </c>
      <c r="S100" t="str">
        <f t="shared" si="7"/>
        <v/>
      </c>
      <c r="T100">
        <f>IFERROR(VLOOKUP(S100,Sheet1!$C$1:$D$21,2,FALSE),5)</f>
        <v>5</v>
      </c>
      <c r="U100" t="str">
        <f t="shared" si="8"/>
        <v/>
      </c>
      <c r="V100" t="str">
        <f>IFERROR(VLOOKUP(U100,Sheet1!$E$1:$F$20,2,FALSE),"")</f>
        <v/>
      </c>
      <c r="W100" t="str">
        <f t="shared" si="9"/>
        <v/>
      </c>
      <c r="X100">
        <f t="shared" si="10"/>
        <v>5</v>
      </c>
      <c r="Y100" t="str">
        <f t="shared" si="11"/>
        <v/>
      </c>
      <c r="Z100">
        <f>IFERROR(VLOOKUP(Y100,Sheet1!$G$1:$H$4,2,FALSE),5)</f>
        <v>5</v>
      </c>
    </row>
    <row r="101" spans="2:26">
      <c r="B101" s="11">
        <v>88</v>
      </c>
      <c r="C101" s="12"/>
      <c r="D101" s="12"/>
      <c r="E101" s="12"/>
      <c r="F101" s="12"/>
      <c r="G101" s="12"/>
      <c r="H101" s="13"/>
      <c r="I101" s="12"/>
      <c r="J101" s="12"/>
      <c r="K101" s="12"/>
      <c r="L101" s="24"/>
      <c r="N101">
        <v>11</v>
      </c>
      <c r="O101">
        <f>IF(COUNTA(#REF!,#REF!,#REF!,C101,D101,#REF!,F101,G101,H101,I101,K101)&gt;0,COUNTA(#REF!,#REF!,#REF!,C101,D101,#REF!,F101,G101,H101,I101,K101),11)</f>
        <v>4</v>
      </c>
      <c r="Q101" t="str">
        <f t="shared" si="6"/>
        <v/>
      </c>
      <c r="R101" t="str">
        <f>IFERROR(VLOOKUP(Q101,Sheet1!$A$1:$B$7,2,FALSE),"")</f>
        <v/>
      </c>
      <c r="S101" t="str">
        <f t="shared" si="7"/>
        <v/>
      </c>
      <c r="T101">
        <f>IFERROR(VLOOKUP(S101,Sheet1!$C$1:$D$21,2,FALSE),5)</f>
        <v>5</v>
      </c>
      <c r="U101" t="str">
        <f t="shared" si="8"/>
        <v/>
      </c>
      <c r="V101" t="str">
        <f>IFERROR(VLOOKUP(U101,Sheet1!$E$1:$F$20,2,FALSE),"")</f>
        <v/>
      </c>
      <c r="W101" t="str">
        <f t="shared" si="9"/>
        <v/>
      </c>
      <c r="X101">
        <f t="shared" si="10"/>
        <v>5</v>
      </c>
      <c r="Y101" t="str">
        <f t="shared" si="11"/>
        <v/>
      </c>
      <c r="Z101">
        <f>IFERROR(VLOOKUP(Y101,Sheet1!$G$1:$H$4,2,FALSE),5)</f>
        <v>5</v>
      </c>
    </row>
    <row r="102" spans="2:26">
      <c r="B102" s="11">
        <v>89</v>
      </c>
      <c r="C102" s="12"/>
      <c r="D102" s="12"/>
      <c r="E102" s="12"/>
      <c r="F102" s="12"/>
      <c r="G102" s="12"/>
      <c r="H102" s="13"/>
      <c r="I102" s="12"/>
      <c r="J102" s="12"/>
      <c r="K102" s="12"/>
      <c r="L102" s="24"/>
      <c r="N102">
        <v>11</v>
      </c>
      <c r="O102">
        <f>IF(COUNTA(#REF!,#REF!,#REF!,C102,D102,#REF!,F102,G102,H102,I102,K102)&gt;0,COUNTA(#REF!,#REF!,#REF!,C102,D102,#REF!,F102,G102,H102,I102,K102),11)</f>
        <v>4</v>
      </c>
      <c r="Q102" t="str">
        <f t="shared" si="6"/>
        <v/>
      </c>
      <c r="R102" t="str">
        <f>IFERROR(VLOOKUP(Q102,Sheet1!$A$1:$B$7,2,FALSE),"")</f>
        <v/>
      </c>
      <c r="S102" t="str">
        <f t="shared" si="7"/>
        <v/>
      </c>
      <c r="T102">
        <f>IFERROR(VLOOKUP(S102,Sheet1!$C$1:$D$21,2,FALSE),5)</f>
        <v>5</v>
      </c>
      <c r="U102" t="str">
        <f t="shared" si="8"/>
        <v/>
      </c>
      <c r="V102" t="str">
        <f>IFERROR(VLOOKUP(U102,Sheet1!$E$1:$F$20,2,FALSE),"")</f>
        <v/>
      </c>
      <c r="W102" t="str">
        <f t="shared" si="9"/>
        <v/>
      </c>
      <c r="X102">
        <f t="shared" si="10"/>
        <v>5</v>
      </c>
      <c r="Y102" t="str">
        <f t="shared" si="11"/>
        <v/>
      </c>
      <c r="Z102">
        <f>IFERROR(VLOOKUP(Y102,Sheet1!$G$1:$H$4,2,FALSE),5)</f>
        <v>5</v>
      </c>
    </row>
    <row r="103" spans="2:26">
      <c r="B103" s="11">
        <v>90</v>
      </c>
      <c r="C103" s="12"/>
      <c r="D103" s="12"/>
      <c r="E103" s="12"/>
      <c r="F103" s="12"/>
      <c r="G103" s="12"/>
      <c r="H103" s="13"/>
      <c r="I103" s="12"/>
      <c r="J103" s="12"/>
      <c r="K103" s="12"/>
      <c r="L103" s="24"/>
      <c r="N103">
        <v>11</v>
      </c>
      <c r="O103">
        <f>IF(COUNTA(#REF!,#REF!,#REF!,C103,D103,#REF!,F103,G103,H103,I103,K103)&gt;0,COUNTA(#REF!,#REF!,#REF!,C103,D103,#REF!,F103,G103,H103,I103,K103),11)</f>
        <v>4</v>
      </c>
      <c r="Q103" t="str">
        <f t="shared" si="6"/>
        <v/>
      </c>
      <c r="R103" t="str">
        <f>IFERROR(VLOOKUP(Q103,Sheet1!$A$1:$B$7,2,FALSE),"")</f>
        <v/>
      </c>
      <c r="S103" t="str">
        <f t="shared" si="7"/>
        <v/>
      </c>
      <c r="T103">
        <f>IFERROR(VLOOKUP(S103,Sheet1!$C$1:$D$21,2,FALSE),5)</f>
        <v>5</v>
      </c>
      <c r="U103" t="str">
        <f t="shared" si="8"/>
        <v/>
      </c>
      <c r="V103" t="str">
        <f>IFERROR(VLOOKUP(U103,Sheet1!$E$1:$F$20,2,FALSE),"")</f>
        <v/>
      </c>
      <c r="W103" t="str">
        <f t="shared" si="9"/>
        <v/>
      </c>
      <c r="X103">
        <f t="shared" si="10"/>
        <v>5</v>
      </c>
      <c r="Y103" t="str">
        <f t="shared" si="11"/>
        <v/>
      </c>
      <c r="Z103">
        <f>IFERROR(VLOOKUP(Y103,Sheet1!$G$1:$H$4,2,FALSE),5)</f>
        <v>5</v>
      </c>
    </row>
    <row r="104" spans="2:26">
      <c r="B104" s="11">
        <v>91</v>
      </c>
      <c r="C104" s="12"/>
      <c r="D104" s="12"/>
      <c r="E104" s="12"/>
      <c r="F104" s="12"/>
      <c r="G104" s="12"/>
      <c r="H104" s="13"/>
      <c r="I104" s="12"/>
      <c r="J104" s="12"/>
      <c r="K104" s="12"/>
      <c r="L104" s="24"/>
      <c r="N104">
        <v>11</v>
      </c>
      <c r="O104">
        <f>IF(COUNTA(#REF!,#REF!,#REF!,C104,D104,#REF!,F104,G104,H104,I104,K104)&gt;0,COUNTA(#REF!,#REF!,#REF!,C104,D104,#REF!,F104,G104,H104,I104,K104),11)</f>
        <v>4</v>
      </c>
      <c r="Q104" t="str">
        <f t="shared" si="6"/>
        <v/>
      </c>
      <c r="R104" t="str">
        <f>IFERROR(VLOOKUP(Q104,Sheet1!$A$1:$B$7,2,FALSE),"")</f>
        <v/>
      </c>
      <c r="S104" t="str">
        <f t="shared" si="7"/>
        <v/>
      </c>
      <c r="T104">
        <f>IFERROR(VLOOKUP(S104,Sheet1!$C$1:$D$21,2,FALSE),5)</f>
        <v>5</v>
      </c>
      <c r="U104" t="str">
        <f t="shared" si="8"/>
        <v/>
      </c>
      <c r="V104" t="str">
        <f>IFERROR(VLOOKUP(U104,Sheet1!$E$1:$F$20,2,FALSE),"")</f>
        <v/>
      </c>
      <c r="W104" t="str">
        <f t="shared" si="9"/>
        <v/>
      </c>
      <c r="X104">
        <f t="shared" si="10"/>
        <v>5</v>
      </c>
      <c r="Y104" t="str">
        <f t="shared" si="11"/>
        <v/>
      </c>
      <c r="Z104">
        <f>IFERROR(VLOOKUP(Y104,Sheet1!$G$1:$H$4,2,FALSE),5)</f>
        <v>5</v>
      </c>
    </row>
    <row r="105" spans="2:26">
      <c r="B105" s="11">
        <v>92</v>
      </c>
      <c r="C105" s="12"/>
      <c r="D105" s="12"/>
      <c r="E105" s="12"/>
      <c r="F105" s="12"/>
      <c r="G105" s="12"/>
      <c r="H105" s="13"/>
      <c r="I105" s="12"/>
      <c r="J105" s="12"/>
      <c r="K105" s="12"/>
      <c r="L105" s="24"/>
      <c r="N105">
        <v>11</v>
      </c>
      <c r="O105">
        <f>IF(COUNTA(#REF!,#REF!,#REF!,C105,D105,#REF!,F105,G105,H105,I105,K105)&gt;0,COUNTA(#REF!,#REF!,#REF!,C105,D105,#REF!,F105,G105,H105,I105,K105),11)</f>
        <v>4</v>
      </c>
      <c r="Q105" t="str">
        <f t="shared" si="6"/>
        <v/>
      </c>
      <c r="R105" t="str">
        <f>IFERROR(VLOOKUP(Q105,Sheet1!$A$1:$B$7,2,FALSE),"")</f>
        <v/>
      </c>
      <c r="S105" t="str">
        <f t="shared" si="7"/>
        <v/>
      </c>
      <c r="T105">
        <f>IFERROR(VLOOKUP(S105,Sheet1!$C$1:$D$21,2,FALSE),5)</f>
        <v>5</v>
      </c>
      <c r="U105" t="str">
        <f t="shared" si="8"/>
        <v/>
      </c>
      <c r="V105" t="str">
        <f>IFERROR(VLOOKUP(U105,Sheet1!$E$1:$F$20,2,FALSE),"")</f>
        <v/>
      </c>
      <c r="W105" t="str">
        <f t="shared" si="9"/>
        <v/>
      </c>
      <c r="X105">
        <f t="shared" si="10"/>
        <v>5</v>
      </c>
      <c r="Y105" t="str">
        <f t="shared" si="11"/>
        <v/>
      </c>
      <c r="Z105">
        <f>IFERROR(VLOOKUP(Y105,Sheet1!$G$1:$H$4,2,FALSE),5)</f>
        <v>5</v>
      </c>
    </row>
    <row r="106" spans="2:26">
      <c r="B106" s="11">
        <v>93</v>
      </c>
      <c r="C106" s="12"/>
      <c r="D106" s="12"/>
      <c r="E106" s="12"/>
      <c r="F106" s="12"/>
      <c r="G106" s="12"/>
      <c r="H106" s="13"/>
      <c r="I106" s="12"/>
      <c r="J106" s="12"/>
      <c r="K106" s="12"/>
      <c r="L106" s="24"/>
      <c r="N106">
        <v>11</v>
      </c>
      <c r="O106">
        <f>IF(COUNTA(#REF!,#REF!,#REF!,C106,D106,#REF!,F106,G106,H106,I106,K106)&gt;0,COUNTA(#REF!,#REF!,#REF!,C106,D106,#REF!,F106,G106,H106,I106,K106),11)</f>
        <v>4</v>
      </c>
      <c r="Q106" t="str">
        <f t="shared" si="6"/>
        <v/>
      </c>
      <c r="R106" t="str">
        <f>IFERROR(VLOOKUP(Q106,Sheet1!$A$1:$B$7,2,FALSE),"")</f>
        <v/>
      </c>
      <c r="S106" t="str">
        <f t="shared" si="7"/>
        <v/>
      </c>
      <c r="T106">
        <f>IFERROR(VLOOKUP(S106,Sheet1!$C$1:$D$21,2,FALSE),5)</f>
        <v>5</v>
      </c>
      <c r="U106" t="str">
        <f t="shared" si="8"/>
        <v/>
      </c>
      <c r="V106" t="str">
        <f>IFERROR(VLOOKUP(U106,Sheet1!$E$1:$F$20,2,FALSE),"")</f>
        <v/>
      </c>
      <c r="W106" t="str">
        <f t="shared" si="9"/>
        <v/>
      </c>
      <c r="X106">
        <f t="shared" si="10"/>
        <v>5</v>
      </c>
      <c r="Y106" t="str">
        <f t="shared" si="11"/>
        <v/>
      </c>
      <c r="Z106">
        <f>IFERROR(VLOOKUP(Y106,Sheet1!$G$1:$H$4,2,FALSE),5)</f>
        <v>5</v>
      </c>
    </row>
    <row r="107" spans="2:26">
      <c r="B107" s="11">
        <v>94</v>
      </c>
      <c r="C107" s="12"/>
      <c r="D107" s="12"/>
      <c r="E107" s="12"/>
      <c r="F107" s="12"/>
      <c r="G107" s="12"/>
      <c r="H107" s="13"/>
      <c r="I107" s="12"/>
      <c r="J107" s="12"/>
      <c r="K107" s="12"/>
      <c r="L107" s="24"/>
      <c r="N107">
        <v>11</v>
      </c>
      <c r="O107">
        <f>IF(COUNTA(#REF!,#REF!,#REF!,C107,D107,#REF!,F107,G107,H107,I107,K107)&gt;0,COUNTA(#REF!,#REF!,#REF!,C107,D107,#REF!,F107,G107,H107,I107,K107),11)</f>
        <v>4</v>
      </c>
      <c r="Q107" t="str">
        <f t="shared" si="6"/>
        <v/>
      </c>
      <c r="R107" t="str">
        <f>IFERROR(VLOOKUP(Q107,Sheet1!$A$1:$B$7,2,FALSE),"")</f>
        <v/>
      </c>
      <c r="S107" t="str">
        <f t="shared" si="7"/>
        <v/>
      </c>
      <c r="T107">
        <f>IFERROR(VLOOKUP(S107,Sheet1!$C$1:$D$21,2,FALSE),5)</f>
        <v>5</v>
      </c>
      <c r="U107" t="str">
        <f t="shared" si="8"/>
        <v/>
      </c>
      <c r="V107" t="str">
        <f>IFERROR(VLOOKUP(U107,Sheet1!$E$1:$F$20,2,FALSE),"")</f>
        <v/>
      </c>
      <c r="W107" t="str">
        <f t="shared" si="9"/>
        <v/>
      </c>
      <c r="X107">
        <f t="shared" si="10"/>
        <v>5</v>
      </c>
      <c r="Y107" t="str">
        <f t="shared" si="11"/>
        <v/>
      </c>
      <c r="Z107">
        <f>IFERROR(VLOOKUP(Y107,Sheet1!$G$1:$H$4,2,FALSE),5)</f>
        <v>5</v>
      </c>
    </row>
    <row r="108" spans="2:26">
      <c r="B108" s="11">
        <v>95</v>
      </c>
      <c r="C108" s="12"/>
      <c r="D108" s="12"/>
      <c r="E108" s="12"/>
      <c r="F108" s="12"/>
      <c r="G108" s="12"/>
      <c r="H108" s="13"/>
      <c r="I108" s="12"/>
      <c r="J108" s="12"/>
      <c r="K108" s="12"/>
      <c r="L108" s="24"/>
      <c r="N108">
        <v>11</v>
      </c>
      <c r="O108">
        <f>IF(COUNTA(#REF!,#REF!,#REF!,C108,D108,#REF!,F108,G108,H108,I108,K108)&gt;0,COUNTA(#REF!,#REF!,#REF!,C108,D108,#REF!,F108,G108,H108,I108,K108),11)</f>
        <v>4</v>
      </c>
      <c r="Q108" t="str">
        <f t="shared" si="6"/>
        <v/>
      </c>
      <c r="R108" t="str">
        <f>IFERROR(VLOOKUP(Q108,Sheet1!$A$1:$B$7,2,FALSE),"")</f>
        <v/>
      </c>
      <c r="S108" t="str">
        <f t="shared" si="7"/>
        <v/>
      </c>
      <c r="T108">
        <f>IFERROR(VLOOKUP(S108,Sheet1!$C$1:$D$21,2,FALSE),5)</f>
        <v>5</v>
      </c>
      <c r="U108" t="str">
        <f t="shared" si="8"/>
        <v/>
      </c>
      <c r="V108" t="str">
        <f>IFERROR(VLOOKUP(U108,Sheet1!$E$1:$F$20,2,FALSE),"")</f>
        <v/>
      </c>
      <c r="W108" t="str">
        <f t="shared" si="9"/>
        <v/>
      </c>
      <c r="X108">
        <f t="shared" si="10"/>
        <v>5</v>
      </c>
      <c r="Y108" t="str">
        <f t="shared" si="11"/>
        <v/>
      </c>
      <c r="Z108">
        <f>IFERROR(VLOOKUP(Y108,Sheet1!$G$1:$H$4,2,FALSE),5)</f>
        <v>5</v>
      </c>
    </row>
    <row r="109" spans="2:26">
      <c r="B109" s="11">
        <v>96</v>
      </c>
      <c r="C109" s="12"/>
      <c r="D109" s="12"/>
      <c r="E109" s="12"/>
      <c r="F109" s="12"/>
      <c r="G109" s="12"/>
      <c r="H109" s="13"/>
      <c r="I109" s="12"/>
      <c r="J109" s="12"/>
      <c r="K109" s="12"/>
      <c r="L109" s="24"/>
      <c r="N109">
        <v>11</v>
      </c>
      <c r="O109">
        <f>IF(COUNTA(#REF!,#REF!,#REF!,C109,D109,#REF!,F109,G109,H109,I109,K109)&gt;0,COUNTA(#REF!,#REF!,#REF!,C109,D109,#REF!,F109,G109,H109,I109,K109),11)</f>
        <v>4</v>
      </c>
      <c r="Q109" t="str">
        <f t="shared" si="6"/>
        <v/>
      </c>
      <c r="R109" t="str">
        <f>IFERROR(VLOOKUP(Q109,Sheet1!$A$1:$B$7,2,FALSE),"")</f>
        <v/>
      </c>
      <c r="S109" t="str">
        <f t="shared" si="7"/>
        <v/>
      </c>
      <c r="T109">
        <f>IFERROR(VLOOKUP(S109,Sheet1!$C$1:$D$21,2,FALSE),5)</f>
        <v>5</v>
      </c>
      <c r="U109" t="str">
        <f t="shared" si="8"/>
        <v/>
      </c>
      <c r="V109" t="str">
        <f>IFERROR(VLOOKUP(U109,Sheet1!$E$1:$F$20,2,FALSE),"")</f>
        <v/>
      </c>
      <c r="W109" t="str">
        <f t="shared" si="9"/>
        <v/>
      </c>
      <c r="X109">
        <f t="shared" si="10"/>
        <v>5</v>
      </c>
      <c r="Y109" t="str">
        <f t="shared" si="11"/>
        <v/>
      </c>
      <c r="Z109">
        <f>IFERROR(VLOOKUP(Y109,Sheet1!$G$1:$H$4,2,FALSE),5)</f>
        <v>5</v>
      </c>
    </row>
    <row r="110" spans="2:26">
      <c r="B110" s="11">
        <v>97</v>
      </c>
      <c r="C110" s="12"/>
      <c r="D110" s="12"/>
      <c r="E110" s="12"/>
      <c r="F110" s="12"/>
      <c r="G110" s="12"/>
      <c r="H110" s="13"/>
      <c r="I110" s="12"/>
      <c r="J110" s="12"/>
      <c r="K110" s="12"/>
      <c r="L110" s="24"/>
      <c r="N110">
        <v>11</v>
      </c>
      <c r="O110">
        <f>IF(COUNTA(#REF!,#REF!,#REF!,C110,D110,#REF!,F110,G110,H110,I110,K110)&gt;0,COUNTA(#REF!,#REF!,#REF!,C110,D110,#REF!,F110,G110,H110,I110,K110),11)</f>
        <v>4</v>
      </c>
      <c r="Q110" t="str">
        <f t="shared" si="6"/>
        <v/>
      </c>
      <c r="R110" t="str">
        <f>IFERROR(VLOOKUP(Q110,Sheet1!$A$1:$B$7,2,FALSE),"")</f>
        <v/>
      </c>
      <c r="S110" t="str">
        <f t="shared" si="7"/>
        <v/>
      </c>
      <c r="T110">
        <f>IFERROR(VLOOKUP(S110,Sheet1!$C$1:$D$21,2,FALSE),5)</f>
        <v>5</v>
      </c>
      <c r="U110" t="str">
        <f t="shared" si="8"/>
        <v/>
      </c>
      <c r="V110" t="str">
        <f>IFERROR(VLOOKUP(U110,Sheet1!$E$1:$F$20,2,FALSE),"")</f>
        <v/>
      </c>
      <c r="W110" t="str">
        <f t="shared" si="9"/>
        <v/>
      </c>
      <c r="X110">
        <f t="shared" si="10"/>
        <v>5</v>
      </c>
      <c r="Y110" t="str">
        <f t="shared" si="11"/>
        <v/>
      </c>
      <c r="Z110">
        <f>IFERROR(VLOOKUP(Y110,Sheet1!$G$1:$H$4,2,FALSE),5)</f>
        <v>5</v>
      </c>
    </row>
    <row r="111" spans="2:26">
      <c r="B111" s="11">
        <v>98</v>
      </c>
      <c r="C111" s="12"/>
      <c r="D111" s="12"/>
      <c r="E111" s="12"/>
      <c r="F111" s="12"/>
      <c r="G111" s="12"/>
      <c r="H111" s="13"/>
      <c r="I111" s="12"/>
      <c r="J111" s="12"/>
      <c r="K111" s="12"/>
      <c r="L111" s="24"/>
      <c r="N111">
        <v>11</v>
      </c>
      <c r="O111">
        <f>IF(COUNTA(#REF!,#REF!,#REF!,C111,D111,#REF!,F111,G111,H111,I111,K111)&gt;0,COUNTA(#REF!,#REF!,#REF!,C111,D111,#REF!,F111,G111,H111,I111,K111),11)</f>
        <v>4</v>
      </c>
      <c r="Q111" t="str">
        <f t="shared" si="6"/>
        <v/>
      </c>
      <c r="R111" t="str">
        <f>IFERROR(VLOOKUP(Q111,Sheet1!$A$1:$B$7,2,FALSE),"")</f>
        <v/>
      </c>
      <c r="S111" t="str">
        <f t="shared" si="7"/>
        <v/>
      </c>
      <c r="T111">
        <f>IFERROR(VLOOKUP(S111,Sheet1!$C$1:$D$21,2,FALSE),5)</f>
        <v>5</v>
      </c>
      <c r="U111" t="str">
        <f t="shared" si="8"/>
        <v/>
      </c>
      <c r="V111" t="str">
        <f>IFERROR(VLOOKUP(U111,Sheet1!$E$1:$F$20,2,FALSE),"")</f>
        <v/>
      </c>
      <c r="W111" t="str">
        <f t="shared" si="9"/>
        <v/>
      </c>
      <c r="X111">
        <f t="shared" si="10"/>
        <v>5</v>
      </c>
      <c r="Y111" t="str">
        <f t="shared" si="11"/>
        <v/>
      </c>
      <c r="Z111">
        <f>IFERROR(VLOOKUP(Y111,Sheet1!$G$1:$H$4,2,FALSE),5)</f>
        <v>5</v>
      </c>
    </row>
    <row r="112" spans="2:26">
      <c r="B112" s="11">
        <v>99</v>
      </c>
      <c r="C112" s="12"/>
      <c r="D112" s="12"/>
      <c r="E112" s="12"/>
      <c r="F112" s="12"/>
      <c r="G112" s="12"/>
      <c r="H112" s="13"/>
      <c r="I112" s="12"/>
      <c r="J112" s="12"/>
      <c r="K112" s="12"/>
      <c r="L112" s="24"/>
      <c r="N112">
        <v>11</v>
      </c>
      <c r="O112">
        <f>IF(COUNTA(#REF!,#REF!,#REF!,C112,D112,#REF!,F112,G112,H112,I112,K112)&gt;0,COUNTA(#REF!,#REF!,#REF!,C112,D112,#REF!,F112,G112,H112,I112,K112),11)</f>
        <v>4</v>
      </c>
      <c r="Q112" t="str">
        <f t="shared" si="6"/>
        <v/>
      </c>
      <c r="R112" t="str">
        <f>IFERROR(VLOOKUP(Q112,Sheet1!$A$1:$B$7,2,FALSE),"")</f>
        <v/>
      </c>
      <c r="S112" t="str">
        <f t="shared" si="7"/>
        <v/>
      </c>
      <c r="T112">
        <f>IFERROR(VLOOKUP(S112,Sheet1!$C$1:$D$21,2,FALSE),5)</f>
        <v>5</v>
      </c>
      <c r="U112" t="str">
        <f t="shared" si="8"/>
        <v/>
      </c>
      <c r="V112" t="str">
        <f>IFERROR(VLOOKUP(U112,Sheet1!$E$1:$F$20,2,FALSE),"")</f>
        <v/>
      </c>
      <c r="W112" t="str">
        <f t="shared" si="9"/>
        <v/>
      </c>
      <c r="X112">
        <f t="shared" si="10"/>
        <v>5</v>
      </c>
      <c r="Y112" t="str">
        <f t="shared" si="11"/>
        <v/>
      </c>
      <c r="Z112">
        <f>IFERROR(VLOOKUP(Y112,Sheet1!$G$1:$H$4,2,FALSE),5)</f>
        <v>5</v>
      </c>
    </row>
    <row r="113"/>
    <row r="114"/>
  </sheetData>
  <sheetProtection algorithmName="SHA-512" hashValue="zezJNBZyBP4ayWDZAMh3vpTEMyu2M3n83tU9GOc+4Vm+Tj2O8BP8kDJq0ulAI3TmD6XsAN7WjKFXf1v96vAv0Q==" saltValue="fWDgWocXyX02TlqcAe2MLA==" spinCount="100000" sheet="1" insertRows="0" selectLockedCells="1"/>
  <mergeCells count="6">
    <mergeCell ref="E3:K8"/>
    <mergeCell ref="C10:E10"/>
    <mergeCell ref="C9:E9"/>
    <mergeCell ref="F12:K12"/>
    <mergeCell ref="C12:D12"/>
    <mergeCell ref="K9:M9"/>
  </mergeCells>
  <conditionalFormatting sqref="F9:F10">
    <cfRule type="containsText" dxfId="2" priority="1" operator="containsText" text="*">
      <formula>NOT(ISERROR(SEARCH("*",F9)))</formula>
    </cfRule>
  </conditionalFormatting>
  <conditionalFormatting sqref="C14:G112">
    <cfRule type="expression" dxfId="1" priority="63">
      <formula>AND(C14="",COUNTA($C14:$C14,$D14:$K14)&gt;0)</formula>
    </cfRule>
  </conditionalFormatting>
  <conditionalFormatting sqref="H14:I112 K14:K112">
    <cfRule type="expression" dxfId="0" priority="66">
      <formula>AND(H14="",COUNTA($C14:$C14,$E14:$J14)&gt;0)</formula>
    </cfRule>
  </conditionalFormatting>
  <dataValidations count="3">
    <dataValidation type="date" errorStyle="warning" allowBlank="1" showInputMessage="1" showErrorMessage="1" error="Please check this date of birth. Your input has indicated the trainee is either under 14 or over 80 years old." sqref="H14:H112" xr:uid="{00000000-0002-0000-0200-000000000000}">
      <formula1>TODAY()-29220</formula1>
      <formula2>TODAY()-5113</formula2>
    </dataValidation>
    <dataValidation type="date" errorStyle="warning" allowBlank="1" showInputMessage="1" showErrorMessage="1" error="Please check this date entry." sqref="K14:K112" xr:uid="{00000000-0002-0000-0200-000001000000}">
      <formula1>H14+5113</formula1>
      <formula2>TODAY()</formula2>
    </dataValidation>
    <dataValidation type="date" errorStyle="warning" allowBlank="1" showInputMessage="1" showErrorMessage="1" errorTitle="Invalid entry" error="Please enter a date in the following format: dd/mm/yyyy" sqref="C14:D112 E14:E112" xr:uid="{00000000-0002-0000-0200-000002000000}">
      <formula1>1</formula1>
      <formula2>109664</formula2>
    </dataValidation>
  </dataValidations>
  <pageMargins left="0.25" right="0.25" top="0.75" bottom="0.75" header="0.3" footer="0.3"/>
  <pageSetup paperSize="9"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M26"/>
  <sheetViews>
    <sheetView workbookViewId="0">
      <selection activeCell="F20" sqref="F20"/>
    </sheetView>
  </sheetViews>
  <sheetFormatPr defaultRowHeight="14.25"/>
  <sheetData>
    <row r="1" spans="1:13">
      <c r="A1" t="s">
        <v>25</v>
      </c>
      <c r="B1">
        <v>5</v>
      </c>
      <c r="C1" t="s">
        <v>39</v>
      </c>
      <c r="D1">
        <v>0</v>
      </c>
      <c r="E1" t="s">
        <v>39</v>
      </c>
      <c r="F1">
        <v>0</v>
      </c>
      <c r="G1" t="s">
        <v>39</v>
      </c>
      <c r="H1">
        <v>1</v>
      </c>
    </row>
    <row r="2" spans="1:13">
      <c r="A2" t="s">
        <v>26</v>
      </c>
      <c r="B2">
        <v>5</v>
      </c>
      <c r="C2" t="s">
        <v>40</v>
      </c>
      <c r="D2">
        <v>0</v>
      </c>
      <c r="E2" t="s">
        <v>40</v>
      </c>
      <c r="F2">
        <v>0</v>
      </c>
      <c r="G2" t="s">
        <v>40</v>
      </c>
      <c r="H2">
        <v>1</v>
      </c>
    </row>
    <row r="3" spans="1:13">
      <c r="A3" t="s">
        <v>27</v>
      </c>
      <c r="B3">
        <v>5</v>
      </c>
      <c r="C3" t="s">
        <v>41</v>
      </c>
      <c r="D3">
        <v>0</v>
      </c>
      <c r="E3" t="s">
        <v>41</v>
      </c>
      <c r="F3">
        <v>0</v>
      </c>
      <c r="G3" t="s">
        <v>41</v>
      </c>
      <c r="H3">
        <v>1</v>
      </c>
    </row>
    <row r="4" spans="1:13">
      <c r="A4" t="s">
        <v>28</v>
      </c>
      <c r="B4">
        <v>5</v>
      </c>
      <c r="C4" t="s">
        <v>42</v>
      </c>
      <c r="D4">
        <v>0</v>
      </c>
      <c r="E4" t="s">
        <v>42</v>
      </c>
      <c r="F4">
        <v>0</v>
      </c>
      <c r="G4" t="s">
        <v>32</v>
      </c>
      <c r="H4">
        <v>1</v>
      </c>
    </row>
    <row r="5" spans="1:13">
      <c r="A5" t="s">
        <v>29</v>
      </c>
      <c r="B5">
        <v>5</v>
      </c>
      <c r="C5" t="s">
        <v>33</v>
      </c>
      <c r="D5">
        <v>0</v>
      </c>
      <c r="E5" t="s">
        <v>33</v>
      </c>
      <c r="F5">
        <v>0</v>
      </c>
    </row>
    <row r="6" spans="1:13">
      <c r="A6" t="s">
        <v>30</v>
      </c>
      <c r="B6">
        <v>5</v>
      </c>
      <c r="C6" t="s">
        <v>43</v>
      </c>
      <c r="D6">
        <v>0</v>
      </c>
      <c r="E6" t="s">
        <v>43</v>
      </c>
      <c r="F6">
        <v>0</v>
      </c>
    </row>
    <row r="7" spans="1:13">
      <c r="A7" t="s">
        <v>31</v>
      </c>
      <c r="B7">
        <v>5</v>
      </c>
      <c r="C7" t="s">
        <v>44</v>
      </c>
      <c r="D7">
        <v>0</v>
      </c>
      <c r="E7" t="s">
        <v>44</v>
      </c>
      <c r="F7">
        <v>0</v>
      </c>
    </row>
    <row r="8" spans="1:13">
      <c r="C8" t="s">
        <v>45</v>
      </c>
      <c r="D8">
        <v>0</v>
      </c>
      <c r="E8" t="s">
        <v>45</v>
      </c>
      <c r="F8">
        <v>0</v>
      </c>
    </row>
    <row r="9" spans="1:13">
      <c r="C9" t="s">
        <v>46</v>
      </c>
      <c r="D9">
        <v>0</v>
      </c>
      <c r="E9" t="s">
        <v>46</v>
      </c>
      <c r="F9">
        <v>0</v>
      </c>
    </row>
    <row r="10" spans="1:13">
      <c r="C10" t="s">
        <v>47</v>
      </c>
      <c r="D10">
        <v>0</v>
      </c>
      <c r="E10" t="s">
        <v>47</v>
      </c>
      <c r="F10">
        <v>0</v>
      </c>
    </row>
    <row r="11" spans="1:13">
      <c r="C11" t="s">
        <v>48</v>
      </c>
      <c r="D11">
        <v>0</v>
      </c>
      <c r="E11" t="s">
        <v>48</v>
      </c>
      <c r="F11">
        <v>0</v>
      </c>
      <c r="L11" t="s">
        <v>32</v>
      </c>
      <c r="M11" t="s">
        <v>32</v>
      </c>
    </row>
    <row r="12" spans="1:13">
      <c r="C12" t="s">
        <v>49</v>
      </c>
      <c r="D12">
        <v>0</v>
      </c>
      <c r="E12" t="s">
        <v>49</v>
      </c>
      <c r="F12">
        <v>0</v>
      </c>
      <c r="L12" t="s">
        <v>33</v>
      </c>
      <c r="M12" t="s">
        <v>33</v>
      </c>
    </row>
    <row r="13" spans="1:13">
      <c r="C13" t="s">
        <v>38</v>
      </c>
      <c r="D13">
        <v>0</v>
      </c>
      <c r="E13" t="s">
        <v>50</v>
      </c>
      <c r="F13">
        <v>0</v>
      </c>
      <c r="L13" t="s">
        <v>34</v>
      </c>
      <c r="M13" t="s">
        <v>34</v>
      </c>
    </row>
    <row r="14" spans="1:13">
      <c r="C14" t="s">
        <v>50</v>
      </c>
      <c r="D14">
        <v>0</v>
      </c>
      <c r="E14" t="s">
        <v>51</v>
      </c>
      <c r="F14">
        <v>0</v>
      </c>
      <c r="L14" t="s">
        <v>35</v>
      </c>
      <c r="M14" t="s">
        <v>35</v>
      </c>
    </row>
    <row r="15" spans="1:13">
      <c r="C15" t="s">
        <v>51</v>
      </c>
      <c r="D15">
        <v>0</v>
      </c>
      <c r="E15" t="s">
        <v>52</v>
      </c>
      <c r="F15">
        <v>0</v>
      </c>
      <c r="L15" t="s">
        <v>36</v>
      </c>
      <c r="M15" t="s">
        <v>36</v>
      </c>
    </row>
    <row r="16" spans="1:13">
      <c r="C16" t="s">
        <v>52</v>
      </c>
      <c r="D16">
        <v>0</v>
      </c>
      <c r="E16" s="26" t="s">
        <v>53</v>
      </c>
      <c r="F16">
        <v>0</v>
      </c>
      <c r="L16" t="s">
        <v>37</v>
      </c>
      <c r="M16" t="s">
        <v>37</v>
      </c>
    </row>
    <row r="17" spans="3:13">
      <c r="C17" s="26" t="s">
        <v>53</v>
      </c>
      <c r="D17">
        <v>0</v>
      </c>
      <c r="E17" s="26" t="s">
        <v>54</v>
      </c>
      <c r="F17">
        <v>0</v>
      </c>
      <c r="M17" t="s">
        <v>38</v>
      </c>
    </row>
    <row r="18" spans="3:13">
      <c r="C18" s="26" t="s">
        <v>54</v>
      </c>
      <c r="D18">
        <v>0</v>
      </c>
      <c r="E18" s="26" t="s">
        <v>55</v>
      </c>
      <c r="F18">
        <v>0</v>
      </c>
    </row>
    <row r="19" spans="3:13">
      <c r="C19" s="26" t="s">
        <v>55</v>
      </c>
      <c r="D19">
        <v>0</v>
      </c>
      <c r="E19" s="26" t="s">
        <v>56</v>
      </c>
      <c r="F19">
        <v>0</v>
      </c>
    </row>
    <row r="20" spans="3:13">
      <c r="C20" s="26" t="s">
        <v>56</v>
      </c>
      <c r="D20">
        <v>0</v>
      </c>
      <c r="E20" s="26" t="s">
        <v>57</v>
      </c>
      <c r="F20">
        <v>0</v>
      </c>
    </row>
    <row r="21" spans="3:13">
      <c r="C21" s="26" t="s">
        <v>57</v>
      </c>
      <c r="D21">
        <v>0</v>
      </c>
    </row>
    <row r="22" spans="3:13">
      <c r="C22" s="26"/>
    </row>
    <row r="23" spans="3:13">
      <c r="C23" s="26"/>
    </row>
    <row r="24" spans="3:13">
      <c r="C24" s="26"/>
    </row>
    <row r="25" spans="3:13">
      <c r="C25" s="26"/>
    </row>
    <row r="26" spans="3:13">
      <c r="C26"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792F2C47A49F4F9592611DF7E10508" ma:contentTypeVersion="11" ma:contentTypeDescription="Create a new document." ma:contentTypeScope="" ma:versionID="71d285bcacbcc14c68792b24886c722a">
  <xsd:schema xmlns:xsd="http://www.w3.org/2001/XMLSchema" xmlns:xs="http://www.w3.org/2001/XMLSchema" xmlns:p="http://schemas.microsoft.com/office/2006/metadata/properties" xmlns:ns1="http://schemas.microsoft.com/sharepoint/v3" xmlns:ns3="4be41af4-e180-4d3b-a652-a179feb3d622" targetNamespace="http://schemas.microsoft.com/office/2006/metadata/properties" ma:root="true" ma:fieldsID="ad04394dd558d5251f1de7d952856531" ns1:_="" ns3:_="">
    <xsd:import namespace="http://schemas.microsoft.com/sharepoint/v3"/>
    <xsd:import namespace="4be41af4-e180-4d3b-a652-a179feb3d62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41af4-e180-4d3b-a652-a179feb3d6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3DC931-DF3C-4FBD-AD4A-8029451297B8}">
  <ds:schemaRefs>
    <ds:schemaRef ds:uri="http://schemas.microsoft.com/sharepoint/v3/contenttype/forms"/>
  </ds:schemaRefs>
</ds:datastoreItem>
</file>

<file path=customXml/itemProps2.xml><?xml version="1.0" encoding="utf-8"?>
<ds:datastoreItem xmlns:ds="http://schemas.openxmlformats.org/officeDocument/2006/customXml" ds:itemID="{4405E44D-CE86-4D05-B1D8-D1944A49405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A7F45321-4A17-4A0B-A908-3B41F6E4F9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be41af4-e180-4d3b-a652-a179feb3d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HOME</vt:lpstr>
      <vt:lpstr>Employer Details</vt:lpstr>
      <vt:lpstr>Training Details</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Jason Lenney</cp:lastModifiedBy>
  <cp:lastPrinted>2018-03-29T15:36:52Z</cp:lastPrinted>
  <dcterms:created xsi:type="dcterms:W3CDTF">2018-03-05T15:43:55Z</dcterms:created>
  <dcterms:modified xsi:type="dcterms:W3CDTF">2021-03-31T07:13:10Z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0x01010092792F2C47A49F4F9592611DF7E10508</vt:lpwstr>
  </property>
</Properties>
</file>